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E:\Marchés alimentaires 2027-2028\"/>
    </mc:Choice>
  </mc:AlternateContent>
  <xr:revisionPtr revIDLastSave="0" documentId="13_ncr:1_{2E65331A-3C25-40F6-B39C-B6C2AC0D98C7}" xr6:coauthVersionLast="47" xr6:coauthVersionMax="47" xr10:uidLastSave="{00000000-0000-0000-0000-000000000000}"/>
  <bookViews>
    <workbookView xWindow="-108" yWindow="-108" windowWidth="23256" windowHeight="12456" xr2:uid="{00000000-000D-0000-FFFF-FFFF00000000}"/>
  </bookViews>
  <sheets>
    <sheet name="Bordereaux Prix Unitaire"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47" i="1" l="1"/>
  <c r="P47" i="1"/>
  <c r="O47" i="1"/>
  <c r="Q46" i="1"/>
  <c r="P46" i="1"/>
  <c r="O46" i="1"/>
  <c r="Q45" i="1"/>
  <c r="P45" i="1"/>
  <c r="O45" i="1"/>
  <c r="Q44" i="1"/>
  <c r="P44" i="1"/>
  <c r="O44" i="1"/>
  <c r="Q43" i="1"/>
  <c r="P43" i="1"/>
  <c r="O43" i="1"/>
  <c r="Q42" i="1"/>
  <c r="P42" i="1"/>
  <c r="O42" i="1"/>
  <c r="Q41" i="1"/>
  <c r="P41" i="1"/>
  <c r="O41" i="1"/>
  <c r="Q40" i="1"/>
  <c r="P40" i="1"/>
  <c r="O40" i="1"/>
  <c r="Q39" i="1"/>
  <c r="P39" i="1"/>
  <c r="O39" i="1"/>
  <c r="Q38" i="1"/>
  <c r="P38" i="1"/>
  <c r="O38" i="1"/>
  <c r="Q37" i="1"/>
  <c r="P37" i="1"/>
  <c r="O37" i="1"/>
  <c r="Q36" i="1"/>
  <c r="P36" i="1"/>
  <c r="O36" i="1"/>
  <c r="Q35" i="1"/>
  <c r="P35" i="1"/>
  <c r="O35" i="1"/>
  <c r="Q34" i="1"/>
  <c r="P34" i="1"/>
  <c r="O34" i="1"/>
  <c r="Q33" i="1"/>
  <c r="P33" i="1"/>
  <c r="O33" i="1"/>
  <c r="Q32" i="1"/>
  <c r="P32" i="1"/>
  <c r="O32" i="1"/>
  <c r="Q31" i="1"/>
  <c r="P31" i="1"/>
  <c r="O31" i="1"/>
  <c r="Q30" i="1"/>
  <c r="P30" i="1"/>
  <c r="O30" i="1"/>
  <c r="Q29" i="1"/>
  <c r="P29" i="1"/>
  <c r="O29" i="1"/>
  <c r="Q28" i="1"/>
  <c r="P28" i="1"/>
  <c r="O28" i="1"/>
  <c r="Q27" i="1"/>
  <c r="P27" i="1"/>
  <c r="O27" i="1"/>
  <c r="Q26" i="1"/>
  <c r="P26" i="1"/>
  <c r="O26" i="1"/>
  <c r="Q25" i="1"/>
  <c r="P25" i="1"/>
  <c r="O25" i="1"/>
  <c r="Q24" i="1"/>
  <c r="P24" i="1"/>
  <c r="O24" i="1"/>
  <c r="Q23" i="1"/>
  <c r="P23" i="1"/>
  <c r="O23" i="1"/>
  <c r="Q22" i="1"/>
  <c r="P22" i="1"/>
  <c r="O22" i="1"/>
  <c r="Q21" i="1"/>
  <c r="P21" i="1"/>
  <c r="O21" i="1"/>
  <c r="Q20" i="1"/>
  <c r="P20" i="1"/>
  <c r="O20" i="1"/>
  <c r="Q19" i="1"/>
  <c r="P19" i="1"/>
  <c r="O19" i="1"/>
  <c r="Q18" i="1"/>
  <c r="P18" i="1"/>
  <c r="O18" i="1"/>
  <c r="Q17" i="1"/>
  <c r="P17" i="1"/>
  <c r="O17" i="1"/>
  <c r="Q16" i="1"/>
  <c r="P16" i="1"/>
  <c r="O16" i="1"/>
  <c r="Q15" i="1"/>
  <c r="P15" i="1"/>
  <c r="O15" i="1"/>
  <c r="Q14" i="1"/>
  <c r="P14" i="1"/>
  <c r="O14" i="1"/>
  <c r="Q13" i="1"/>
  <c r="P13" i="1"/>
  <c r="O13" i="1"/>
  <c r="Q12" i="1"/>
  <c r="P12" i="1"/>
  <c r="O12" i="1"/>
  <c r="Q11" i="1"/>
  <c r="P11" i="1"/>
  <c r="O11" i="1"/>
  <c r="Q10" i="1"/>
  <c r="P10" i="1"/>
  <c r="O10" i="1"/>
  <c r="Q9" i="1"/>
  <c r="P9" i="1"/>
  <c r="O9" i="1"/>
  <c r="Q8" i="1"/>
  <c r="P8" i="1"/>
  <c r="O8" i="1"/>
  <c r="Q7" i="1"/>
  <c r="P7" i="1"/>
  <c r="O7" i="1"/>
  <c r="O48" i="1" s="1"/>
  <c r="Q6" i="1"/>
  <c r="Q48" i="1" s="1"/>
  <c r="P6" i="1"/>
  <c r="O6" i="1"/>
  <c r="P48" i="1" l="1"/>
</calcChain>
</file>

<file path=xl/sharedStrings.xml><?xml version="1.0" encoding="utf-8"?>
<sst xmlns="http://schemas.openxmlformats.org/spreadsheetml/2006/main" count="217" uniqueCount="132">
  <si>
    <t>Marché:</t>
  </si>
  <si>
    <t xml:space="preserve">Marché épicerie EPLE 64 2027-2028 </t>
  </si>
  <si>
    <t>Lot:</t>
  </si>
  <si>
    <t>EPICERIE LOT 8 BIO</t>
  </si>
  <si>
    <t>Etablissements:</t>
  </si>
  <si>
    <t>Collège d'Amikuze, Lycée Croizat, Collège Henri IV, Collège Marracq, Mairie de Mourenx, Collège Aturri, COLLEGE RENE FORGUES, Collège Ernest Gabard, Lycée professionnel Paul Bert, Lycée Louis Darmanté, Collège Pierre Emmanuel, Lycée professionnel Molière, Lycée Louis de Foix, Lycée Maritime de Ciboure, Lycée Maurice Ravel, EPLEFPA DES PYRENEES ATLANTIQUES, College Villa Fal, Collège des Remparts, Lycée général René Cassin, Cité scolaire Chantaco-Ramiro Arrue, Lycée de Borda, Lycée Frédéric ESTEVE, SIVU ARTZAMENDY CAMBO, LYCEE SUPEVIELLE, Lycée de Navarre, LYCEE PROFESSIONNEL AGRICOLE SOEIX, Lycée général et technologique Gaston Fébus - Cuisine, Collège Corisande d'Andoins, LYCEE METIERS DE L'HABITAT ET DE L'INDUSTRIE, Collège Jeanne d'Albret, Collège Joseph Peyre, COLLEGE LAHOURQUIE, COMMUNE DE SERRES-CASTET, Collège La Citadelle, Lycée général et technologique du Pays de Soule, Collège d'Arzacq Arraziguet, Lycée général et technologique Louis de Foix, Lycée Professionnel Agricole de Chalosse, Lycée général et technologique Victor Duruy, Collège Marguerite de Navarre, Collège Jean Bouzet, Lycée professionnel Aizpurdi, COLLEGE DU VIC BILH, LYCEE DU 4 SEPTEMBRE 1870, Lycée professionnel Francis Jammes Cuisine, COLLEGE LES CINQ MONTS, Collège Errobi, LYCEE HAUTE-VUE, Sivos Saint Jean Pied de Port, Cuisine centrale municipale de Tarnos, Lycée général et technologique Jacques Monod, Lycée Cantau, Collège Dr. Pierre Jaureguy, LYCEE PROFESSIONNEL HONORE BARADAT, EPLEFFA des Landes, COLLEGE DES LAVANDIERES, Lycée général Albert Camus, Collège Jean Moulin, Lycée DESPIAU, Collège Albert Camus, LYCEE LOUIS BARTHOU, LYCEE DES METIERS GABRIEL HAURE PLACE, COLLEGE CLERMONT, Lycée polyvalent Jean Taris, Lycée professionnel Jean Garnier, Lycée professionnel Jean-Pierre Champo, Lycée général et technologique Saint John Perse, Collège Argia, COLLEGE SIMIN PALAY, Mairie de Monein, Collège Felix Pecaut, Collège Recteur Jean Sarrailh, Lycée hôtelier de Biarritz, CDFAA des PA, Lycée Professionnel Agricole, Collège Bois d'Amour, Lycée SAINT EXUPERY, CCAS Mairie de Briscous, Collège Jean Pujo, COMMUNE DE MORLAAS, Lycée André Malraux, Collège Endarra, COLLEGE PIERRE JELIOTE, Collège Daniel Argote, LYCEE SAINT-CRICQ, Collège Elhuyar</t>
  </si>
  <si>
    <t>CODE</t>
  </si>
  <si>
    <t>ARTICLE</t>
  </si>
  <si>
    <t>CARACTÉRISTIQUES</t>
  </si>
  <si>
    <t>UNITÉ DE VENTE</t>
  </si>
  <si>
    <t>REFERENCE</t>
  </si>
  <si>
    <t>MARQUE</t>
  </si>
  <si>
    <t>ORIGINE</t>
  </si>
  <si>
    <t>PRIX UNITAIRE HT</t>
  </si>
  <si>
    <t>TVA</t>
  </si>
  <si>
    <t>QUANTITÉ REELLE</t>
  </si>
  <si>
    <t>QUANTITÉ MINIMALE</t>
  </si>
  <si>
    <t>QUANTITÉ MAXIMALE</t>
  </si>
  <si>
    <t>TOTAL QUANTITÉ REELLE</t>
  </si>
  <si>
    <t>TOTAL QUANTITÉ MINIMALE</t>
  </si>
  <si>
    <t>TOTAL QUANTITÉ MAXIMALE</t>
  </si>
  <si>
    <t>801</t>
  </si>
  <si>
    <t>Barre céréale pomme 21 gr BIO</t>
  </si>
  <si>
    <t>unité</t>
  </si>
  <si>
    <t>802</t>
  </si>
  <si>
    <t>Barre céréales abricot 21 gr BIO</t>
  </si>
  <si>
    <t>803</t>
  </si>
  <si>
    <t>Betteraves dés BIO</t>
  </si>
  <si>
    <t>Boîte 1/5</t>
  </si>
  <si>
    <t>Boite</t>
  </si>
  <si>
    <t>804</t>
  </si>
  <si>
    <t>Blé BIO</t>
  </si>
  <si>
    <t>805</t>
  </si>
  <si>
    <t>Boulgour BIO</t>
  </si>
  <si>
    <t>Poche 2 à 5 kg</t>
  </si>
  <si>
    <t>Kg</t>
  </si>
  <si>
    <t>806</t>
  </si>
  <si>
    <t>Compote ou purée de pommes, sans sucre ajouté, BIO</t>
  </si>
  <si>
    <t>Boîte 5/1</t>
  </si>
  <si>
    <t>807</t>
  </si>
  <si>
    <t>Compote ou purée individuelle de pommes, sans sucre ajouté, BIO coupelle 100gr</t>
  </si>
  <si>
    <t>Coupelle</t>
  </si>
  <si>
    <t>808</t>
  </si>
  <si>
    <t>Compote ou purée individuelle de pommes-fraises, sans sucre ajouté,BIO coupelle 100gr</t>
  </si>
  <si>
    <t>809</t>
  </si>
  <si>
    <t>Compote ou purée individuelle de pommes-pêches, sans sucre ajouté, BIO coupelle 100gr</t>
  </si>
  <si>
    <t>810</t>
  </si>
  <si>
    <t>Compote ou purée individuelle de pommes-poires, sans sucre ajouté,BIO coupelle 100gr</t>
  </si>
  <si>
    <t>811</t>
  </si>
  <si>
    <t>Farine de blé BIO</t>
  </si>
  <si>
    <t>Paquet 1 kg</t>
  </si>
  <si>
    <t>812</t>
  </si>
  <si>
    <t>Lentilles corail BIO</t>
  </si>
  <si>
    <t>813</t>
  </si>
  <si>
    <t>Lentilles vertes BIO</t>
  </si>
  <si>
    <t>814</t>
  </si>
  <si>
    <t>Galette bretonne 15 gr BIO</t>
  </si>
  <si>
    <t>815</t>
  </si>
  <si>
    <t>Haricots blancs BIO</t>
  </si>
  <si>
    <t>816</t>
  </si>
  <si>
    <t>Haricots rouge BIO</t>
  </si>
  <si>
    <t>KG</t>
  </si>
  <si>
    <t>817</t>
  </si>
  <si>
    <t>Huile de colza BIO</t>
  </si>
  <si>
    <t>Bte</t>
  </si>
  <si>
    <t>Litre</t>
  </si>
  <si>
    <t>818</t>
  </si>
  <si>
    <t>Huile de tournesol BIO</t>
  </si>
  <si>
    <t>819</t>
  </si>
  <si>
    <t>Huile d'olives BIO</t>
  </si>
  <si>
    <t>820</t>
  </si>
  <si>
    <t>Madeleine pur beurre 22.5 gr BIO</t>
  </si>
  <si>
    <t>821</t>
  </si>
  <si>
    <t>Madeleine sans beurre 22.5 gr BIO</t>
  </si>
  <si>
    <t>822</t>
  </si>
  <si>
    <t>Maïs doux en grains BIO</t>
  </si>
  <si>
    <t>823</t>
  </si>
  <si>
    <t>Palet pur beurre de Baratte 15 gr BIO</t>
  </si>
  <si>
    <t>824</t>
  </si>
  <si>
    <t>Pâtes : Coquillettes BIO</t>
  </si>
  <si>
    <t>Sac de 5 kg</t>
  </si>
  <si>
    <t>825</t>
  </si>
  <si>
    <t>Pâtes : Macaroni BIO</t>
  </si>
  <si>
    <t>826</t>
  </si>
  <si>
    <t>Pâtes : Spaghettis BIO</t>
  </si>
  <si>
    <t>827</t>
  </si>
  <si>
    <t>Pâtes : Tagliatelles BIO</t>
  </si>
  <si>
    <t>828</t>
  </si>
  <si>
    <t>Pâtes : Torsades/Tortis BIO</t>
  </si>
  <si>
    <t>829</t>
  </si>
  <si>
    <t>830</t>
  </si>
  <si>
    <t>Petit cake marbré en 30 gr BIO</t>
  </si>
  <si>
    <t>831</t>
  </si>
  <si>
    <t>Petite cakes pépites de chocolat en 30 gr BIO</t>
  </si>
  <si>
    <t>832</t>
  </si>
  <si>
    <t>Petits pois extra fin BIO</t>
  </si>
  <si>
    <t>833</t>
  </si>
  <si>
    <t>Pois chiche Sud Ouest BIO</t>
  </si>
  <si>
    <t>Boîte 3/1</t>
  </si>
  <si>
    <t>834</t>
  </si>
  <si>
    <t>Pulpe de tomate BIO</t>
  </si>
  <si>
    <t>835</t>
  </si>
  <si>
    <t>Purée de tomate  BIO</t>
  </si>
  <si>
    <t>836</t>
  </si>
  <si>
    <t>Quinoa blond BIO</t>
  </si>
  <si>
    <t>837</t>
  </si>
  <si>
    <t>Riz complet BIO</t>
  </si>
  <si>
    <t>838</t>
  </si>
  <si>
    <t>Riz indica blanc long BIO</t>
  </si>
  <si>
    <t>839</t>
  </si>
  <si>
    <t xml:space="preserve">Riz basmati BIO </t>
  </si>
  <si>
    <t>840</t>
  </si>
  <si>
    <t>Sablé pur beurre ou équivalent environ 20 gr BIO</t>
  </si>
  <si>
    <t>841</t>
  </si>
  <si>
    <t>Sablé pur beurre pépites de chocolat ou équivalent environ 20 gr BIO</t>
  </si>
  <si>
    <t>842</t>
  </si>
  <si>
    <t>Semoule blé dur moyenne - couscous BIO</t>
  </si>
  <si>
    <t>TOTAL:</t>
  </si>
  <si>
    <t>Eligible Egalim - Indiquer le label</t>
  </si>
  <si>
    <t>Indicateur de révision de prix</t>
  </si>
  <si>
    <t>CPF 10.61 Farines Identifiant 010763720</t>
  </si>
  <si>
    <t>CPF 10.61 Produits du travail des grains Identifiant 010764076</t>
  </si>
  <si>
    <t>CPF 10.39 Légumes appertisés Identifiant 010763680</t>
  </si>
  <si>
    <t>CPF 10.39 Autres préparations et conserves à base de fuits et légumes Identifiant 010764070</t>
  </si>
  <si>
    <t>IPPAP Blé tendre Identifiant 010776600</t>
  </si>
  <si>
    <t>CPF 10.39 Préparation et conserves de fruits Identifiant 010763679</t>
  </si>
  <si>
    <t>CPF 10.73 Pâtes alimentaires Identifiant 010764081</t>
  </si>
  <si>
    <t>CPF 10.72 Biscottes et biscuits, pâtisseries de conservation Identifiant 010764080</t>
  </si>
  <si>
    <t>CPF 10.4 Huiles et graisses végétales et animales Identifiant 010763685</t>
  </si>
  <si>
    <t>CPF 10.39 Autres préparations et conserves à nbase de fruits et légumes Identifiant 010764070</t>
  </si>
  <si>
    <t>CPF 10.61 Riz 010765116</t>
  </si>
  <si>
    <r>
      <t xml:space="preserve">Pâtes de qualité supérieure type "Perle de blé </t>
    </r>
    <r>
      <rPr>
        <sz val="11"/>
        <color rgb="FFFF0000"/>
        <rFont val="Calibri"/>
        <family val="2"/>
      </rPr>
      <t>BIO</t>
    </r>
    <r>
      <rPr>
        <sz val="11"/>
        <rFont val="Calibri"/>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</si>
</sst>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name val="Calibri"/>
    </font>
    <font>
      <b/>
      <sz val="11"/>
      <name val="Calibri"/>
      <family val="2"/>
    </font>
    <font>
      <sz val="11"/>
      <name val="Calibri"/>
      <family val="2"/>
    </font>
    <font>
      <sz val="11"/>
      <color rgb="FFFF0000"/>
      <name val="Calibri"/>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cellStyleXfs>
  <cellXfs count="13">
    <xf numFmtId="0" fontId="0" fillId="0" borderId="0" xfId="0"/>
    <xf numFmtId="0" fontId="1" fillId="0" borderId="1" xfId="0" applyFont="1" applyBorder="1"/>
    <xf numFmtId="0" fontId="0" fillId="0" borderId="1" xfId="0" applyBorder="1"/>
    <xf numFmtId="0" fontId="1" fillId="0" borderId="1" xfId="0" applyFont="1" applyBorder="1" applyAlignment="1">
      <alignment vertical="center"/>
    </xf>
    <xf numFmtId="0" fontId="1" fillId="0" borderId="1" xfId="0" applyFont="1" applyBorder="1" applyAlignment="1">
      <alignment horizontal="right"/>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0" fillId="0" borderId="0" xfId="0" applyAlignment="1">
      <alignment vertical="center"/>
    </xf>
    <xf numFmtId="0" fontId="1" fillId="0" borderId="1" xfId="1" applyFont="1" applyBorder="1" applyAlignment="1">
      <alignment horizontal="center" vertical="center" wrapText="1"/>
    </xf>
    <xf numFmtId="0" fontId="2" fillId="0" borderId="1" xfId="0" applyFont="1" applyBorder="1" applyAlignment="1">
      <alignment horizontal="center" vertical="center" wrapText="1"/>
    </xf>
    <xf numFmtId="0" fontId="0" fillId="0" borderId="1" xfId="0" applyBorder="1" applyAlignment="1">
      <alignment vertical="center"/>
    </xf>
    <xf numFmtId="0" fontId="2" fillId="0" borderId="1" xfId="0" applyFont="1" applyBorder="1" applyAlignment="1">
      <alignment vertical="center"/>
    </xf>
    <xf numFmtId="0" fontId="0" fillId="0" borderId="1" xfId="0" applyBorder="1" applyAlignment="1">
      <alignment horizontal="center" wrapText="1"/>
    </xf>
  </cellXfs>
  <cellStyles count="2">
    <cellStyle name="Normal" xfId="0" builtinId="0"/>
    <cellStyle name="Normal 2" xfId="1" xr:uid="{8C40A5FF-1CB2-484B-9D27-47281FB3E45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48"/>
  <sheetViews>
    <sheetView tabSelected="1" topLeftCell="A31" workbookViewId="0">
      <selection activeCell="B35" sqref="B35"/>
    </sheetView>
  </sheetViews>
  <sheetFormatPr baseColWidth="10" defaultColWidth="8.88671875" defaultRowHeight="14.4" x14ac:dyDescent="0.3"/>
  <cols>
    <col min="1" max="1" width="15.5546875" customWidth="1"/>
    <col min="2" max="2" width="81.5546875" customWidth="1"/>
    <col min="3" max="3" width="19.109375" customWidth="1"/>
    <col min="4" max="4" width="16.21875" customWidth="1"/>
    <col min="5" max="5" width="11.5546875" customWidth="1"/>
    <col min="6" max="6" width="9.77734375" customWidth="1"/>
    <col min="7" max="8" width="9.109375" customWidth="1"/>
    <col min="9" max="9" width="17.21875" customWidth="1"/>
    <col min="10" max="10" width="17.5546875" customWidth="1"/>
    <col min="11" max="11" width="9.109375" customWidth="1"/>
    <col min="12" max="12" width="17.44140625" customWidth="1"/>
    <col min="13" max="13" width="20.88671875" customWidth="1"/>
    <col min="14" max="14" width="21.44140625" customWidth="1"/>
    <col min="15" max="15" width="23.77734375" customWidth="1"/>
    <col min="16" max="16" width="27.21875" customWidth="1"/>
    <col min="17" max="17" width="27.6640625" customWidth="1"/>
  </cols>
  <sheetData>
    <row r="1" spans="1:17" x14ac:dyDescent="0.3">
      <c r="A1" s="1" t="s">
        <v>0</v>
      </c>
      <c r="B1" s="2" t="s">
        <v>1</v>
      </c>
    </row>
    <row r="2" spans="1:17" x14ac:dyDescent="0.3">
      <c r="A2" s="1" t="s">
        <v>2</v>
      </c>
      <c r="B2" s="2" t="s">
        <v>3</v>
      </c>
    </row>
    <row r="3" spans="1:17" ht="111.6" customHeight="1" x14ac:dyDescent="0.3">
      <c r="A3" s="3" t="s">
        <v>4</v>
      </c>
      <c r="B3" s="12" t="s">
        <v>5</v>
      </c>
      <c r="C3" s="12"/>
      <c r="D3" s="12"/>
      <c r="E3" s="12"/>
      <c r="F3" s="12"/>
      <c r="G3" s="12"/>
      <c r="H3" s="12"/>
      <c r="I3" s="12"/>
      <c r="J3" s="12"/>
      <c r="K3" s="12"/>
      <c r="L3" s="12"/>
      <c r="M3" s="12"/>
      <c r="N3" s="12"/>
      <c r="O3" s="12"/>
      <c r="P3" s="12"/>
      <c r="Q3" s="12"/>
    </row>
    <row r="5" spans="1:17" s="7" customFormat="1" ht="57.6" x14ac:dyDescent="0.3">
      <c r="A5" s="6" t="s">
        <v>6</v>
      </c>
      <c r="B5" s="6" t="s">
        <v>7</v>
      </c>
      <c r="C5" s="6" t="s">
        <v>8</v>
      </c>
      <c r="D5" s="6" t="s">
        <v>9</v>
      </c>
      <c r="E5" s="6" t="s">
        <v>10</v>
      </c>
      <c r="F5" s="6" t="s">
        <v>11</v>
      </c>
      <c r="G5" s="6" t="s">
        <v>12</v>
      </c>
      <c r="H5" s="5" t="s">
        <v>118</v>
      </c>
      <c r="I5" s="8" t="s">
        <v>119</v>
      </c>
      <c r="J5" s="6" t="s">
        <v>13</v>
      </c>
      <c r="K5" s="6" t="s">
        <v>14</v>
      </c>
      <c r="L5" s="6" t="s">
        <v>15</v>
      </c>
      <c r="M5" s="6" t="s">
        <v>16</v>
      </c>
      <c r="N5" s="6" t="s">
        <v>17</v>
      </c>
      <c r="O5" s="6" t="s">
        <v>18</v>
      </c>
      <c r="P5" s="6" t="s">
        <v>19</v>
      </c>
      <c r="Q5" s="6" t="s">
        <v>20</v>
      </c>
    </row>
    <row r="6" spans="1:17" s="7" customFormat="1" ht="57.6" x14ac:dyDescent="0.3">
      <c r="A6" s="10" t="s">
        <v>21</v>
      </c>
      <c r="B6" s="10" t="s">
        <v>22</v>
      </c>
      <c r="C6" s="10"/>
      <c r="D6" s="10" t="s">
        <v>23</v>
      </c>
      <c r="E6" s="10"/>
      <c r="F6" s="10"/>
      <c r="G6" s="10"/>
      <c r="H6" s="10"/>
      <c r="I6" s="9" t="s">
        <v>121</v>
      </c>
      <c r="J6" s="10"/>
      <c r="K6" s="10"/>
      <c r="L6" s="10">
        <v>1310</v>
      </c>
      <c r="M6" s="10">
        <v>1048</v>
      </c>
      <c r="N6" s="10">
        <v>1572</v>
      </c>
      <c r="O6" s="10">
        <f t="shared" ref="O6:O47" si="0">L6*J6</f>
        <v>0</v>
      </c>
      <c r="P6" s="10">
        <f t="shared" ref="P6:P47" si="1">M6*J6</f>
        <v>0</v>
      </c>
      <c r="Q6" s="10">
        <f t="shared" ref="Q6:Q47" si="2">N6*J6</f>
        <v>0</v>
      </c>
    </row>
    <row r="7" spans="1:17" s="7" customFormat="1" ht="57.6" x14ac:dyDescent="0.3">
      <c r="A7" s="10" t="s">
        <v>24</v>
      </c>
      <c r="B7" s="10" t="s">
        <v>25</v>
      </c>
      <c r="C7" s="10"/>
      <c r="D7" s="10" t="s">
        <v>23</v>
      </c>
      <c r="E7" s="10"/>
      <c r="F7" s="10"/>
      <c r="G7" s="10"/>
      <c r="H7" s="10"/>
      <c r="I7" s="9" t="s">
        <v>121</v>
      </c>
      <c r="J7" s="10"/>
      <c r="K7" s="10"/>
      <c r="L7" s="10">
        <v>370</v>
      </c>
      <c r="M7" s="10">
        <v>296</v>
      </c>
      <c r="N7" s="10">
        <v>444</v>
      </c>
      <c r="O7" s="10">
        <f t="shared" si="0"/>
        <v>0</v>
      </c>
      <c r="P7" s="10">
        <f t="shared" si="1"/>
        <v>0</v>
      </c>
      <c r="Q7" s="10">
        <f t="shared" si="2"/>
        <v>0</v>
      </c>
    </row>
    <row r="8" spans="1:17" s="7" customFormat="1" ht="57.6" x14ac:dyDescent="0.3">
      <c r="A8" s="10" t="s">
        <v>26</v>
      </c>
      <c r="B8" s="10" t="s">
        <v>27</v>
      </c>
      <c r="C8" s="10" t="s">
        <v>28</v>
      </c>
      <c r="D8" s="10" t="s">
        <v>29</v>
      </c>
      <c r="E8" s="10"/>
      <c r="F8" s="10"/>
      <c r="G8" s="10"/>
      <c r="H8" s="10"/>
      <c r="I8" s="9" t="s">
        <v>122</v>
      </c>
      <c r="J8" s="10"/>
      <c r="K8" s="10"/>
      <c r="L8" s="10">
        <v>317</v>
      </c>
      <c r="M8" s="10">
        <v>254</v>
      </c>
      <c r="N8" s="10">
        <v>381</v>
      </c>
      <c r="O8" s="10">
        <f t="shared" si="0"/>
        <v>0</v>
      </c>
      <c r="P8" s="10">
        <f t="shared" si="1"/>
        <v>0</v>
      </c>
      <c r="Q8" s="10">
        <f t="shared" si="2"/>
        <v>0</v>
      </c>
    </row>
    <row r="9" spans="1:17" s="7" customFormat="1" ht="43.2" x14ac:dyDescent="0.3">
      <c r="A9" s="10" t="s">
        <v>30</v>
      </c>
      <c r="B9" s="10" t="s">
        <v>31</v>
      </c>
      <c r="C9" s="10" t="s">
        <v>28</v>
      </c>
      <c r="D9" s="10" t="s">
        <v>29</v>
      </c>
      <c r="E9" s="10"/>
      <c r="F9" s="10"/>
      <c r="G9" s="10"/>
      <c r="H9" s="10"/>
      <c r="I9" s="9" t="s">
        <v>124</v>
      </c>
      <c r="J9" s="10"/>
      <c r="K9" s="10"/>
      <c r="L9" s="10">
        <v>953</v>
      </c>
      <c r="M9" s="10">
        <v>763</v>
      </c>
      <c r="N9" s="10">
        <v>1144</v>
      </c>
      <c r="O9" s="10">
        <f t="shared" si="0"/>
        <v>0</v>
      </c>
      <c r="P9" s="10">
        <f t="shared" si="1"/>
        <v>0</v>
      </c>
      <c r="Q9" s="10">
        <f t="shared" si="2"/>
        <v>0</v>
      </c>
    </row>
    <row r="10" spans="1:17" s="7" customFormat="1" ht="86.4" x14ac:dyDescent="0.3">
      <c r="A10" s="10" t="s">
        <v>32</v>
      </c>
      <c r="B10" s="10" t="s">
        <v>33</v>
      </c>
      <c r="C10" s="10" t="s">
        <v>34</v>
      </c>
      <c r="D10" s="10" t="s">
        <v>35</v>
      </c>
      <c r="E10" s="10"/>
      <c r="F10" s="10"/>
      <c r="G10" s="10"/>
      <c r="H10" s="10"/>
      <c r="I10" s="9" t="s">
        <v>123</v>
      </c>
      <c r="J10" s="10"/>
      <c r="K10" s="10"/>
      <c r="L10" s="10">
        <v>2578</v>
      </c>
      <c r="M10" s="10">
        <v>2063</v>
      </c>
      <c r="N10" s="10">
        <v>3094</v>
      </c>
      <c r="O10" s="10">
        <f t="shared" si="0"/>
        <v>0</v>
      </c>
      <c r="P10" s="10">
        <f t="shared" si="1"/>
        <v>0</v>
      </c>
      <c r="Q10" s="10">
        <f t="shared" si="2"/>
        <v>0</v>
      </c>
    </row>
    <row r="11" spans="1:17" s="7" customFormat="1" ht="72" x14ac:dyDescent="0.3">
      <c r="A11" s="10" t="s">
        <v>36</v>
      </c>
      <c r="B11" s="10" t="s">
        <v>37</v>
      </c>
      <c r="C11" s="10" t="s">
        <v>38</v>
      </c>
      <c r="D11" s="10" t="s">
        <v>29</v>
      </c>
      <c r="E11" s="10"/>
      <c r="F11" s="10"/>
      <c r="G11" s="10"/>
      <c r="H11" s="10"/>
      <c r="I11" s="9" t="s">
        <v>125</v>
      </c>
      <c r="J11" s="10"/>
      <c r="K11" s="10"/>
      <c r="L11" s="10">
        <v>370</v>
      </c>
      <c r="M11" s="10">
        <v>296</v>
      </c>
      <c r="N11" s="10">
        <v>444</v>
      </c>
      <c r="O11" s="10">
        <f t="shared" si="0"/>
        <v>0</v>
      </c>
      <c r="P11" s="10">
        <f t="shared" si="1"/>
        <v>0</v>
      </c>
      <c r="Q11" s="10">
        <f t="shared" si="2"/>
        <v>0</v>
      </c>
    </row>
    <row r="12" spans="1:17" s="7" customFormat="1" ht="72" x14ac:dyDescent="0.3">
      <c r="A12" s="10" t="s">
        <v>39</v>
      </c>
      <c r="B12" s="10" t="s">
        <v>40</v>
      </c>
      <c r="C12" s="10" t="s">
        <v>41</v>
      </c>
      <c r="D12" s="10" t="s">
        <v>41</v>
      </c>
      <c r="E12" s="10"/>
      <c r="F12" s="10"/>
      <c r="G12" s="10"/>
      <c r="H12" s="10"/>
      <c r="I12" s="9" t="s">
        <v>125</v>
      </c>
      <c r="J12" s="10"/>
      <c r="K12" s="10"/>
      <c r="L12" s="10">
        <v>84260</v>
      </c>
      <c r="M12" s="10">
        <v>67408</v>
      </c>
      <c r="N12" s="10">
        <v>101112</v>
      </c>
      <c r="O12" s="10">
        <f t="shared" si="0"/>
        <v>0</v>
      </c>
      <c r="P12" s="10">
        <f t="shared" si="1"/>
        <v>0</v>
      </c>
      <c r="Q12" s="10">
        <f t="shared" si="2"/>
        <v>0</v>
      </c>
    </row>
    <row r="13" spans="1:17" s="7" customFormat="1" ht="72" x14ac:dyDescent="0.3">
      <c r="A13" s="10" t="s">
        <v>42</v>
      </c>
      <c r="B13" s="10" t="s">
        <v>43</v>
      </c>
      <c r="C13" s="10" t="s">
        <v>41</v>
      </c>
      <c r="D13" s="10" t="s">
        <v>41</v>
      </c>
      <c r="E13" s="10"/>
      <c r="F13" s="10"/>
      <c r="G13" s="10"/>
      <c r="H13" s="10"/>
      <c r="I13" s="9" t="s">
        <v>125</v>
      </c>
      <c r="J13" s="10"/>
      <c r="K13" s="10"/>
      <c r="L13" s="10">
        <v>10280</v>
      </c>
      <c r="M13" s="10">
        <v>8224</v>
      </c>
      <c r="N13" s="10">
        <v>12336</v>
      </c>
      <c r="O13" s="10">
        <f t="shared" si="0"/>
        <v>0</v>
      </c>
      <c r="P13" s="10">
        <f t="shared" si="1"/>
        <v>0</v>
      </c>
      <c r="Q13" s="10">
        <f t="shared" si="2"/>
        <v>0</v>
      </c>
    </row>
    <row r="14" spans="1:17" s="7" customFormat="1" ht="72" x14ac:dyDescent="0.3">
      <c r="A14" s="10" t="s">
        <v>44</v>
      </c>
      <c r="B14" s="10" t="s">
        <v>45</v>
      </c>
      <c r="C14" s="10" t="s">
        <v>41</v>
      </c>
      <c r="D14" s="10" t="s">
        <v>41</v>
      </c>
      <c r="E14" s="10"/>
      <c r="F14" s="10"/>
      <c r="G14" s="10"/>
      <c r="H14" s="10"/>
      <c r="I14" s="9" t="s">
        <v>125</v>
      </c>
      <c r="J14" s="10"/>
      <c r="K14" s="10"/>
      <c r="L14" s="10">
        <v>8540</v>
      </c>
      <c r="M14" s="10">
        <v>6832</v>
      </c>
      <c r="N14" s="10">
        <v>10248</v>
      </c>
      <c r="O14" s="10">
        <f t="shared" si="0"/>
        <v>0</v>
      </c>
      <c r="P14" s="10">
        <f t="shared" si="1"/>
        <v>0</v>
      </c>
      <c r="Q14" s="10">
        <f t="shared" si="2"/>
        <v>0</v>
      </c>
    </row>
    <row r="15" spans="1:17" s="7" customFormat="1" ht="72" x14ac:dyDescent="0.3">
      <c r="A15" s="10" t="s">
        <v>46</v>
      </c>
      <c r="B15" s="10" t="s">
        <v>47</v>
      </c>
      <c r="C15" s="10" t="s">
        <v>41</v>
      </c>
      <c r="D15" s="10" t="s">
        <v>41</v>
      </c>
      <c r="E15" s="10"/>
      <c r="F15" s="10"/>
      <c r="G15" s="10"/>
      <c r="H15" s="10"/>
      <c r="I15" s="9" t="s">
        <v>125</v>
      </c>
      <c r="J15" s="10"/>
      <c r="K15" s="10"/>
      <c r="L15" s="10">
        <v>7680</v>
      </c>
      <c r="M15" s="10">
        <v>6144</v>
      </c>
      <c r="N15" s="10">
        <v>9216</v>
      </c>
      <c r="O15" s="10">
        <f t="shared" si="0"/>
        <v>0</v>
      </c>
      <c r="P15" s="10">
        <f t="shared" si="1"/>
        <v>0</v>
      </c>
      <c r="Q15" s="10">
        <f t="shared" si="2"/>
        <v>0</v>
      </c>
    </row>
    <row r="16" spans="1:17" s="7" customFormat="1" ht="43.2" x14ac:dyDescent="0.3">
      <c r="A16" s="10" t="s">
        <v>48</v>
      </c>
      <c r="B16" s="10" t="s">
        <v>49</v>
      </c>
      <c r="C16" s="10" t="s">
        <v>50</v>
      </c>
      <c r="D16" s="10" t="s">
        <v>35</v>
      </c>
      <c r="E16" s="10"/>
      <c r="F16" s="10"/>
      <c r="G16" s="10"/>
      <c r="H16" s="10"/>
      <c r="I16" s="9" t="s">
        <v>120</v>
      </c>
      <c r="J16" s="10"/>
      <c r="K16" s="10"/>
      <c r="L16" s="10">
        <v>2249</v>
      </c>
      <c r="M16" s="10">
        <v>1800</v>
      </c>
      <c r="N16" s="10">
        <v>2699</v>
      </c>
      <c r="O16" s="10">
        <f t="shared" si="0"/>
        <v>0</v>
      </c>
      <c r="P16" s="10">
        <f t="shared" si="1"/>
        <v>0</v>
      </c>
      <c r="Q16" s="10">
        <f t="shared" si="2"/>
        <v>0</v>
      </c>
    </row>
    <row r="17" spans="1:17" s="7" customFormat="1" ht="86.4" x14ac:dyDescent="0.3">
      <c r="A17" s="10" t="s">
        <v>51</v>
      </c>
      <c r="B17" s="10" t="s">
        <v>52</v>
      </c>
      <c r="C17" s="10" t="s">
        <v>34</v>
      </c>
      <c r="D17" s="10" t="s">
        <v>35</v>
      </c>
      <c r="E17" s="10"/>
      <c r="F17" s="10"/>
      <c r="G17" s="10"/>
      <c r="H17" s="10"/>
      <c r="I17" s="9" t="s">
        <v>123</v>
      </c>
      <c r="J17" s="10"/>
      <c r="K17" s="10"/>
      <c r="L17" s="10">
        <v>367</v>
      </c>
      <c r="M17" s="10">
        <v>294</v>
      </c>
      <c r="N17" s="10">
        <v>441</v>
      </c>
      <c r="O17" s="10">
        <f t="shared" si="0"/>
        <v>0</v>
      </c>
      <c r="P17" s="10">
        <f t="shared" si="1"/>
        <v>0</v>
      </c>
      <c r="Q17" s="10">
        <f t="shared" si="2"/>
        <v>0</v>
      </c>
    </row>
    <row r="18" spans="1:17" s="7" customFormat="1" ht="86.4" x14ac:dyDescent="0.3">
      <c r="A18" s="10" t="s">
        <v>53</v>
      </c>
      <c r="B18" s="10" t="s">
        <v>54</v>
      </c>
      <c r="C18" s="10" t="s">
        <v>34</v>
      </c>
      <c r="D18" s="10" t="s">
        <v>35</v>
      </c>
      <c r="E18" s="10"/>
      <c r="F18" s="10"/>
      <c r="G18" s="10"/>
      <c r="H18" s="10"/>
      <c r="I18" s="9" t="s">
        <v>123</v>
      </c>
      <c r="J18" s="10"/>
      <c r="K18" s="10"/>
      <c r="L18" s="10">
        <v>3175</v>
      </c>
      <c r="M18" s="10">
        <v>2540</v>
      </c>
      <c r="N18" s="10">
        <v>3810</v>
      </c>
      <c r="O18" s="10">
        <f t="shared" si="0"/>
        <v>0</v>
      </c>
      <c r="P18" s="10">
        <f t="shared" si="1"/>
        <v>0</v>
      </c>
      <c r="Q18" s="10">
        <f t="shared" si="2"/>
        <v>0</v>
      </c>
    </row>
    <row r="19" spans="1:17" s="7" customFormat="1" ht="86.4" x14ac:dyDescent="0.3">
      <c r="A19" s="10" t="s">
        <v>55</v>
      </c>
      <c r="B19" s="10" t="s">
        <v>56</v>
      </c>
      <c r="C19" s="10"/>
      <c r="D19" s="10" t="s">
        <v>23</v>
      </c>
      <c r="E19" s="10"/>
      <c r="F19" s="10"/>
      <c r="G19" s="10"/>
      <c r="H19" s="10"/>
      <c r="I19" s="9" t="s">
        <v>127</v>
      </c>
      <c r="J19" s="10"/>
      <c r="K19" s="10"/>
      <c r="L19" s="10">
        <v>8420</v>
      </c>
      <c r="M19" s="10">
        <v>6736</v>
      </c>
      <c r="N19" s="10">
        <v>10104</v>
      </c>
      <c r="O19" s="10">
        <f t="shared" si="0"/>
        <v>0</v>
      </c>
      <c r="P19" s="10">
        <f t="shared" si="1"/>
        <v>0</v>
      </c>
      <c r="Q19" s="10">
        <f t="shared" si="2"/>
        <v>0</v>
      </c>
    </row>
    <row r="20" spans="1:17" s="7" customFormat="1" ht="57.6" x14ac:dyDescent="0.3">
      <c r="A20" s="10" t="s">
        <v>57</v>
      </c>
      <c r="B20" s="10" t="s">
        <v>58</v>
      </c>
      <c r="C20" s="10" t="s">
        <v>34</v>
      </c>
      <c r="D20" s="10" t="s">
        <v>35</v>
      </c>
      <c r="E20" s="10"/>
      <c r="F20" s="10"/>
      <c r="G20" s="10"/>
      <c r="H20" s="10"/>
      <c r="I20" s="9" t="s">
        <v>122</v>
      </c>
      <c r="J20" s="10"/>
      <c r="K20" s="10"/>
      <c r="L20" s="10">
        <v>1185</v>
      </c>
      <c r="M20" s="10">
        <v>948</v>
      </c>
      <c r="N20" s="10">
        <v>1422</v>
      </c>
      <c r="O20" s="10">
        <f t="shared" si="0"/>
        <v>0</v>
      </c>
      <c r="P20" s="10">
        <f t="shared" si="1"/>
        <v>0</v>
      </c>
      <c r="Q20" s="10">
        <f t="shared" si="2"/>
        <v>0</v>
      </c>
    </row>
    <row r="21" spans="1:17" s="7" customFormat="1" ht="57.6" x14ac:dyDescent="0.3">
      <c r="A21" s="10" t="s">
        <v>59</v>
      </c>
      <c r="B21" s="10" t="s">
        <v>60</v>
      </c>
      <c r="C21" s="10" t="s">
        <v>34</v>
      </c>
      <c r="D21" s="10" t="s">
        <v>61</v>
      </c>
      <c r="E21" s="10"/>
      <c r="F21" s="10"/>
      <c r="G21" s="10"/>
      <c r="H21" s="10"/>
      <c r="I21" s="9" t="s">
        <v>122</v>
      </c>
      <c r="J21" s="10"/>
      <c r="K21" s="10"/>
      <c r="L21" s="10">
        <v>508</v>
      </c>
      <c r="M21" s="10">
        <v>407</v>
      </c>
      <c r="N21" s="10">
        <v>610</v>
      </c>
      <c r="O21" s="10">
        <f t="shared" si="0"/>
        <v>0</v>
      </c>
      <c r="P21" s="10">
        <f t="shared" si="1"/>
        <v>0</v>
      </c>
      <c r="Q21" s="10">
        <f t="shared" si="2"/>
        <v>0</v>
      </c>
    </row>
    <row r="22" spans="1:17" s="7" customFormat="1" ht="72" x14ac:dyDescent="0.3">
      <c r="A22" s="10" t="s">
        <v>62</v>
      </c>
      <c r="B22" s="10" t="s">
        <v>63</v>
      </c>
      <c r="C22" s="10" t="s">
        <v>64</v>
      </c>
      <c r="D22" s="10" t="s">
        <v>65</v>
      </c>
      <c r="E22" s="10"/>
      <c r="F22" s="10"/>
      <c r="G22" s="10"/>
      <c r="H22" s="10"/>
      <c r="I22" s="9" t="s">
        <v>128</v>
      </c>
      <c r="J22" s="10"/>
      <c r="K22" s="10"/>
      <c r="L22" s="10">
        <v>1632</v>
      </c>
      <c r="M22" s="10">
        <v>1306</v>
      </c>
      <c r="N22" s="10">
        <v>1959</v>
      </c>
      <c r="O22" s="10">
        <f t="shared" si="0"/>
        <v>0</v>
      </c>
      <c r="P22" s="10">
        <f t="shared" si="1"/>
        <v>0</v>
      </c>
      <c r="Q22" s="10">
        <f t="shared" si="2"/>
        <v>0</v>
      </c>
    </row>
    <row r="23" spans="1:17" s="7" customFormat="1" ht="72" x14ac:dyDescent="0.3">
      <c r="A23" s="10" t="s">
        <v>66</v>
      </c>
      <c r="B23" s="10" t="s">
        <v>67</v>
      </c>
      <c r="C23" s="10" t="s">
        <v>64</v>
      </c>
      <c r="D23" s="10" t="s">
        <v>65</v>
      </c>
      <c r="E23" s="10"/>
      <c r="F23" s="10"/>
      <c r="G23" s="10"/>
      <c r="H23" s="10"/>
      <c r="I23" s="9" t="s">
        <v>128</v>
      </c>
      <c r="J23" s="10"/>
      <c r="K23" s="10"/>
      <c r="L23" s="10">
        <v>2757</v>
      </c>
      <c r="M23" s="10">
        <v>2206</v>
      </c>
      <c r="N23" s="10">
        <v>3309</v>
      </c>
      <c r="O23" s="10">
        <f t="shared" si="0"/>
        <v>0</v>
      </c>
      <c r="P23" s="10">
        <f t="shared" si="1"/>
        <v>0</v>
      </c>
      <c r="Q23" s="10">
        <f t="shared" si="2"/>
        <v>0</v>
      </c>
    </row>
    <row r="24" spans="1:17" s="7" customFormat="1" ht="72" x14ac:dyDescent="0.3">
      <c r="A24" s="10" t="s">
        <v>68</v>
      </c>
      <c r="B24" s="10" t="s">
        <v>69</v>
      </c>
      <c r="C24" s="10" t="s">
        <v>64</v>
      </c>
      <c r="D24" s="10" t="s">
        <v>65</v>
      </c>
      <c r="E24" s="10"/>
      <c r="F24" s="10"/>
      <c r="G24" s="10"/>
      <c r="H24" s="10"/>
      <c r="I24" s="9" t="s">
        <v>128</v>
      </c>
      <c r="J24" s="10"/>
      <c r="K24" s="10"/>
      <c r="L24" s="10">
        <v>1466</v>
      </c>
      <c r="M24" s="10">
        <v>1173</v>
      </c>
      <c r="N24" s="10">
        <v>1760</v>
      </c>
      <c r="O24" s="10">
        <f t="shared" si="0"/>
        <v>0</v>
      </c>
      <c r="P24" s="10">
        <f t="shared" si="1"/>
        <v>0</v>
      </c>
      <c r="Q24" s="10">
        <f t="shared" si="2"/>
        <v>0</v>
      </c>
    </row>
    <row r="25" spans="1:17" s="7" customFormat="1" ht="86.4" x14ac:dyDescent="0.3">
      <c r="A25" s="10" t="s">
        <v>70</v>
      </c>
      <c r="B25" s="10" t="s">
        <v>71</v>
      </c>
      <c r="C25" s="10"/>
      <c r="D25" s="10" t="s">
        <v>23</v>
      </c>
      <c r="E25" s="10"/>
      <c r="F25" s="10"/>
      <c r="G25" s="10"/>
      <c r="H25" s="10"/>
      <c r="I25" s="9" t="s">
        <v>127</v>
      </c>
      <c r="J25" s="10"/>
      <c r="K25" s="10"/>
      <c r="L25" s="10">
        <v>10700</v>
      </c>
      <c r="M25" s="10">
        <v>8560</v>
      </c>
      <c r="N25" s="10">
        <v>12840</v>
      </c>
      <c r="O25" s="10">
        <f t="shared" si="0"/>
        <v>0</v>
      </c>
      <c r="P25" s="10">
        <f t="shared" si="1"/>
        <v>0</v>
      </c>
      <c r="Q25" s="10">
        <f t="shared" si="2"/>
        <v>0</v>
      </c>
    </row>
    <row r="26" spans="1:17" s="7" customFormat="1" ht="86.4" x14ac:dyDescent="0.3">
      <c r="A26" s="10" t="s">
        <v>72</v>
      </c>
      <c r="B26" s="10" t="s">
        <v>73</v>
      </c>
      <c r="C26" s="10"/>
      <c r="D26" s="10" t="s">
        <v>23</v>
      </c>
      <c r="E26" s="10"/>
      <c r="F26" s="10"/>
      <c r="G26" s="10"/>
      <c r="H26" s="10"/>
      <c r="I26" s="9" t="s">
        <v>127</v>
      </c>
      <c r="J26" s="10"/>
      <c r="K26" s="10"/>
      <c r="L26" s="10">
        <v>890</v>
      </c>
      <c r="M26" s="10">
        <v>712</v>
      </c>
      <c r="N26" s="10">
        <v>1068</v>
      </c>
      <c r="O26" s="10">
        <f t="shared" si="0"/>
        <v>0</v>
      </c>
      <c r="P26" s="10">
        <f t="shared" si="1"/>
        <v>0</v>
      </c>
      <c r="Q26" s="10">
        <f t="shared" si="2"/>
        <v>0</v>
      </c>
    </row>
    <row r="27" spans="1:17" s="7" customFormat="1" ht="57.6" x14ac:dyDescent="0.3">
      <c r="A27" s="10" t="s">
        <v>74</v>
      </c>
      <c r="B27" s="10" t="s">
        <v>75</v>
      </c>
      <c r="C27" s="10" t="s">
        <v>28</v>
      </c>
      <c r="D27" s="10" t="s">
        <v>29</v>
      </c>
      <c r="E27" s="10"/>
      <c r="F27" s="10"/>
      <c r="G27" s="10"/>
      <c r="H27" s="10"/>
      <c r="I27" s="9" t="s">
        <v>122</v>
      </c>
      <c r="J27" s="10"/>
      <c r="K27" s="10"/>
      <c r="L27" s="10">
        <v>563</v>
      </c>
      <c r="M27" s="10">
        <v>451</v>
      </c>
      <c r="N27" s="10">
        <v>676</v>
      </c>
      <c r="O27" s="10">
        <f t="shared" si="0"/>
        <v>0</v>
      </c>
      <c r="P27" s="10">
        <f t="shared" si="1"/>
        <v>0</v>
      </c>
      <c r="Q27" s="10">
        <f t="shared" si="2"/>
        <v>0</v>
      </c>
    </row>
    <row r="28" spans="1:17" s="7" customFormat="1" ht="86.4" x14ac:dyDescent="0.3">
      <c r="A28" s="10" t="s">
        <v>76</v>
      </c>
      <c r="B28" s="10" t="s">
        <v>77</v>
      </c>
      <c r="C28" s="10"/>
      <c r="D28" s="10" t="s">
        <v>23</v>
      </c>
      <c r="E28" s="10"/>
      <c r="F28" s="10"/>
      <c r="G28" s="10"/>
      <c r="H28" s="10"/>
      <c r="I28" s="9" t="s">
        <v>127</v>
      </c>
      <c r="J28" s="10"/>
      <c r="K28" s="10"/>
      <c r="L28" s="10">
        <v>3400</v>
      </c>
      <c r="M28" s="10">
        <v>2720</v>
      </c>
      <c r="N28" s="10">
        <v>4080</v>
      </c>
      <c r="O28" s="10">
        <f t="shared" si="0"/>
        <v>0</v>
      </c>
      <c r="P28" s="10">
        <f t="shared" si="1"/>
        <v>0</v>
      </c>
      <c r="Q28" s="10">
        <f t="shared" si="2"/>
        <v>0</v>
      </c>
    </row>
    <row r="29" spans="1:17" s="7" customFormat="1" ht="57.6" x14ac:dyDescent="0.3">
      <c r="A29" s="10" t="s">
        <v>78</v>
      </c>
      <c r="B29" s="10" t="s">
        <v>79</v>
      </c>
      <c r="C29" s="10" t="s">
        <v>80</v>
      </c>
      <c r="D29" s="10" t="s">
        <v>61</v>
      </c>
      <c r="E29" s="10"/>
      <c r="F29" s="10"/>
      <c r="G29" s="10"/>
      <c r="H29" s="10"/>
      <c r="I29" s="9" t="s">
        <v>126</v>
      </c>
      <c r="J29" s="10"/>
      <c r="K29" s="10"/>
      <c r="L29" s="10">
        <v>6403</v>
      </c>
      <c r="M29" s="10">
        <v>5123</v>
      </c>
      <c r="N29" s="10">
        <v>7684</v>
      </c>
      <c r="O29" s="10">
        <f t="shared" si="0"/>
        <v>0</v>
      </c>
      <c r="P29" s="10">
        <f t="shared" si="1"/>
        <v>0</v>
      </c>
      <c r="Q29" s="10">
        <f t="shared" si="2"/>
        <v>0</v>
      </c>
    </row>
    <row r="30" spans="1:17" s="7" customFormat="1" ht="57.6" x14ac:dyDescent="0.3">
      <c r="A30" s="10" t="s">
        <v>81</v>
      </c>
      <c r="B30" s="10" t="s">
        <v>82</v>
      </c>
      <c r="C30" s="10" t="s">
        <v>80</v>
      </c>
      <c r="D30" s="10" t="s">
        <v>61</v>
      </c>
      <c r="E30" s="10"/>
      <c r="F30" s="10"/>
      <c r="G30" s="10"/>
      <c r="H30" s="10"/>
      <c r="I30" s="9" t="s">
        <v>126</v>
      </c>
      <c r="J30" s="10"/>
      <c r="K30" s="10"/>
      <c r="L30" s="10">
        <v>5841</v>
      </c>
      <c r="M30" s="10">
        <v>4673</v>
      </c>
      <c r="N30" s="10">
        <v>7010</v>
      </c>
      <c r="O30" s="10">
        <f t="shared" si="0"/>
        <v>0</v>
      </c>
      <c r="P30" s="10">
        <f t="shared" si="1"/>
        <v>0</v>
      </c>
      <c r="Q30" s="10">
        <f t="shared" si="2"/>
        <v>0</v>
      </c>
    </row>
    <row r="31" spans="1:17" s="7" customFormat="1" ht="57.6" x14ac:dyDescent="0.3">
      <c r="A31" s="10" t="s">
        <v>83</v>
      </c>
      <c r="B31" s="10" t="s">
        <v>84</v>
      </c>
      <c r="C31" s="10" t="s">
        <v>80</v>
      </c>
      <c r="D31" s="10" t="s">
        <v>35</v>
      </c>
      <c r="E31" s="10"/>
      <c r="F31" s="10"/>
      <c r="G31" s="10"/>
      <c r="H31" s="10"/>
      <c r="I31" s="9" t="s">
        <v>126</v>
      </c>
      <c r="J31" s="10"/>
      <c r="K31" s="10"/>
      <c r="L31" s="10">
        <v>3506</v>
      </c>
      <c r="M31" s="10">
        <v>2805</v>
      </c>
      <c r="N31" s="10">
        <v>4208</v>
      </c>
      <c r="O31" s="10">
        <f t="shared" si="0"/>
        <v>0</v>
      </c>
      <c r="P31" s="10">
        <f t="shared" si="1"/>
        <v>0</v>
      </c>
      <c r="Q31" s="10">
        <f t="shared" si="2"/>
        <v>0</v>
      </c>
    </row>
    <row r="32" spans="1:17" s="7" customFormat="1" ht="57.6" x14ac:dyDescent="0.3">
      <c r="A32" s="10" t="s">
        <v>85</v>
      </c>
      <c r="B32" s="10" t="s">
        <v>86</v>
      </c>
      <c r="C32" s="10" t="s">
        <v>80</v>
      </c>
      <c r="D32" s="10" t="s">
        <v>61</v>
      </c>
      <c r="E32" s="10"/>
      <c r="F32" s="10"/>
      <c r="G32" s="10"/>
      <c r="H32" s="10"/>
      <c r="I32" s="9" t="s">
        <v>126</v>
      </c>
      <c r="J32" s="10"/>
      <c r="K32" s="10"/>
      <c r="L32" s="10">
        <v>1335</v>
      </c>
      <c r="M32" s="10">
        <v>1068</v>
      </c>
      <c r="N32" s="10">
        <v>1602</v>
      </c>
      <c r="O32" s="10">
        <f t="shared" si="0"/>
        <v>0</v>
      </c>
      <c r="P32" s="10">
        <f t="shared" si="1"/>
        <v>0</v>
      </c>
      <c r="Q32" s="10">
        <f t="shared" si="2"/>
        <v>0</v>
      </c>
    </row>
    <row r="33" spans="1:17" s="7" customFormat="1" ht="57.6" x14ac:dyDescent="0.3">
      <c r="A33" s="10" t="s">
        <v>87</v>
      </c>
      <c r="B33" s="10" t="s">
        <v>88</v>
      </c>
      <c r="C33" s="10" t="s">
        <v>80</v>
      </c>
      <c r="D33" s="10" t="s">
        <v>61</v>
      </c>
      <c r="E33" s="10"/>
      <c r="F33" s="10"/>
      <c r="G33" s="10"/>
      <c r="H33" s="10"/>
      <c r="I33" s="9" t="s">
        <v>126</v>
      </c>
      <c r="J33" s="10"/>
      <c r="K33" s="10"/>
      <c r="L33" s="10">
        <v>5581</v>
      </c>
      <c r="M33" s="10">
        <v>4465</v>
      </c>
      <c r="N33" s="10">
        <v>6698</v>
      </c>
      <c r="O33" s="10">
        <f t="shared" si="0"/>
        <v>0</v>
      </c>
      <c r="P33" s="10">
        <f t="shared" si="1"/>
        <v>0</v>
      </c>
      <c r="Q33" s="10">
        <f t="shared" si="2"/>
        <v>0</v>
      </c>
    </row>
    <row r="34" spans="1:17" s="7" customFormat="1" ht="57.6" x14ac:dyDescent="0.3">
      <c r="A34" s="10" t="s">
        <v>89</v>
      </c>
      <c r="B34" s="11" t="s">
        <v>131</v>
      </c>
      <c r="C34" s="10" t="s">
        <v>80</v>
      </c>
      <c r="D34" s="10" t="s">
        <v>35</v>
      </c>
      <c r="E34" s="10"/>
      <c r="F34" s="10"/>
      <c r="G34" s="10"/>
      <c r="H34" s="10"/>
      <c r="I34" s="9" t="s">
        <v>126</v>
      </c>
      <c r="J34" s="10"/>
      <c r="K34" s="10"/>
      <c r="L34" s="10">
        <v>885</v>
      </c>
      <c r="M34" s="10">
        <v>708</v>
      </c>
      <c r="N34" s="10">
        <v>1062</v>
      </c>
      <c r="O34" s="10">
        <f t="shared" si="0"/>
        <v>0</v>
      </c>
      <c r="P34" s="10">
        <f t="shared" si="1"/>
        <v>0</v>
      </c>
      <c r="Q34" s="10">
        <f t="shared" si="2"/>
        <v>0</v>
      </c>
    </row>
    <row r="35" spans="1:17" s="7" customFormat="1" ht="86.4" x14ac:dyDescent="0.3">
      <c r="A35" s="10" t="s">
        <v>90</v>
      </c>
      <c r="B35" s="10" t="s">
        <v>91</v>
      </c>
      <c r="C35" s="10"/>
      <c r="D35" s="10" t="s">
        <v>23</v>
      </c>
      <c r="E35" s="10"/>
      <c r="F35" s="10"/>
      <c r="G35" s="10"/>
      <c r="H35" s="10"/>
      <c r="I35" s="9" t="s">
        <v>127</v>
      </c>
      <c r="J35" s="10"/>
      <c r="K35" s="10"/>
      <c r="L35" s="10">
        <v>2352</v>
      </c>
      <c r="M35" s="10">
        <v>1882</v>
      </c>
      <c r="N35" s="10">
        <v>2823</v>
      </c>
      <c r="O35" s="10">
        <f t="shared" si="0"/>
        <v>0</v>
      </c>
      <c r="P35" s="10">
        <f t="shared" si="1"/>
        <v>0</v>
      </c>
      <c r="Q35" s="10">
        <f t="shared" si="2"/>
        <v>0</v>
      </c>
    </row>
    <row r="36" spans="1:17" s="7" customFormat="1" ht="86.4" x14ac:dyDescent="0.3">
      <c r="A36" s="10" t="s">
        <v>92</v>
      </c>
      <c r="B36" s="10" t="s">
        <v>93</v>
      </c>
      <c r="C36" s="10"/>
      <c r="D36" s="10" t="s">
        <v>23</v>
      </c>
      <c r="E36" s="10"/>
      <c r="F36" s="10"/>
      <c r="G36" s="10"/>
      <c r="H36" s="10"/>
      <c r="I36" s="9" t="s">
        <v>127</v>
      </c>
      <c r="J36" s="10"/>
      <c r="K36" s="10"/>
      <c r="L36" s="10">
        <v>2170</v>
      </c>
      <c r="M36" s="10">
        <v>1736</v>
      </c>
      <c r="N36" s="10">
        <v>2604</v>
      </c>
      <c r="O36" s="10">
        <f t="shared" si="0"/>
        <v>0</v>
      </c>
      <c r="P36" s="10">
        <f t="shared" si="1"/>
        <v>0</v>
      </c>
      <c r="Q36" s="10">
        <f t="shared" si="2"/>
        <v>0</v>
      </c>
    </row>
    <row r="37" spans="1:17" s="7" customFormat="1" ht="57.6" x14ac:dyDescent="0.3">
      <c r="A37" s="10" t="s">
        <v>94</v>
      </c>
      <c r="B37" s="10" t="s">
        <v>95</v>
      </c>
      <c r="C37" s="10" t="s">
        <v>28</v>
      </c>
      <c r="D37" s="10" t="s">
        <v>29</v>
      </c>
      <c r="E37" s="10"/>
      <c r="F37" s="10"/>
      <c r="G37" s="10"/>
      <c r="H37" s="10"/>
      <c r="I37" s="9" t="s">
        <v>122</v>
      </c>
      <c r="J37" s="10"/>
      <c r="K37" s="10"/>
      <c r="L37" s="10">
        <v>181</v>
      </c>
      <c r="M37" s="10">
        <v>145</v>
      </c>
      <c r="N37" s="10">
        <v>218</v>
      </c>
      <c r="O37" s="10">
        <f t="shared" si="0"/>
        <v>0</v>
      </c>
      <c r="P37" s="10">
        <f t="shared" si="1"/>
        <v>0</v>
      </c>
      <c r="Q37" s="10">
        <f t="shared" si="2"/>
        <v>0</v>
      </c>
    </row>
    <row r="38" spans="1:17" s="7" customFormat="1" ht="57.6" x14ac:dyDescent="0.3">
      <c r="A38" s="10" t="s">
        <v>96</v>
      </c>
      <c r="B38" s="10" t="s">
        <v>97</v>
      </c>
      <c r="C38" s="10" t="s">
        <v>98</v>
      </c>
      <c r="D38" s="10" t="s">
        <v>29</v>
      </c>
      <c r="E38" s="10"/>
      <c r="F38" s="10"/>
      <c r="G38" s="10"/>
      <c r="H38" s="10"/>
      <c r="I38" s="9" t="s">
        <v>122</v>
      </c>
      <c r="J38" s="10"/>
      <c r="K38" s="10"/>
      <c r="L38" s="10">
        <v>220</v>
      </c>
      <c r="M38" s="10">
        <v>176</v>
      </c>
      <c r="N38" s="10">
        <v>264</v>
      </c>
      <c r="O38" s="10">
        <f t="shared" si="0"/>
        <v>0</v>
      </c>
      <c r="P38" s="10">
        <f t="shared" si="1"/>
        <v>0</v>
      </c>
      <c r="Q38" s="10">
        <f t="shared" si="2"/>
        <v>0</v>
      </c>
    </row>
    <row r="39" spans="1:17" s="7" customFormat="1" ht="57.6" x14ac:dyDescent="0.3">
      <c r="A39" s="10" t="s">
        <v>99</v>
      </c>
      <c r="B39" s="10" t="s">
        <v>100</v>
      </c>
      <c r="C39" s="10"/>
      <c r="D39" s="10" t="s">
        <v>65</v>
      </c>
      <c r="E39" s="10"/>
      <c r="F39" s="10"/>
      <c r="G39" s="10"/>
      <c r="H39" s="10"/>
      <c r="I39" s="9" t="s">
        <v>122</v>
      </c>
      <c r="J39" s="10"/>
      <c r="K39" s="10"/>
      <c r="L39" s="10">
        <v>675</v>
      </c>
      <c r="M39" s="10">
        <v>540</v>
      </c>
      <c r="N39" s="10">
        <v>810</v>
      </c>
      <c r="O39" s="10">
        <f t="shared" si="0"/>
        <v>0</v>
      </c>
      <c r="P39" s="10">
        <f t="shared" si="1"/>
        <v>0</v>
      </c>
      <c r="Q39" s="10">
        <f t="shared" si="2"/>
        <v>0</v>
      </c>
    </row>
    <row r="40" spans="1:17" s="7" customFormat="1" ht="57.6" x14ac:dyDescent="0.3">
      <c r="A40" s="10" t="s">
        <v>101</v>
      </c>
      <c r="B40" s="11" t="s">
        <v>102</v>
      </c>
      <c r="C40" s="10"/>
      <c r="D40" s="10" t="s">
        <v>65</v>
      </c>
      <c r="E40" s="10"/>
      <c r="F40" s="10"/>
      <c r="G40" s="10"/>
      <c r="H40" s="10"/>
      <c r="I40" s="9" t="s">
        <v>122</v>
      </c>
      <c r="J40" s="10"/>
      <c r="K40" s="10"/>
      <c r="L40" s="10">
        <v>485</v>
      </c>
      <c r="M40" s="10">
        <v>388</v>
      </c>
      <c r="N40" s="10">
        <v>582</v>
      </c>
      <c r="O40" s="10">
        <f t="shared" si="0"/>
        <v>0</v>
      </c>
      <c r="P40" s="10">
        <f t="shared" si="1"/>
        <v>0</v>
      </c>
      <c r="Q40" s="10">
        <f t="shared" si="2"/>
        <v>0</v>
      </c>
    </row>
    <row r="41" spans="1:17" s="7" customFormat="1" ht="86.4" x14ac:dyDescent="0.3">
      <c r="A41" s="10" t="s">
        <v>103</v>
      </c>
      <c r="B41" s="10" t="s">
        <v>104</v>
      </c>
      <c r="C41" s="10"/>
      <c r="D41" s="10" t="s">
        <v>35</v>
      </c>
      <c r="E41" s="10"/>
      <c r="F41" s="10"/>
      <c r="G41" s="10"/>
      <c r="H41" s="10"/>
      <c r="I41" s="9" t="s">
        <v>129</v>
      </c>
      <c r="J41" s="10"/>
      <c r="K41" s="10"/>
      <c r="L41" s="10">
        <v>540</v>
      </c>
      <c r="M41" s="10">
        <v>432</v>
      </c>
      <c r="N41" s="10">
        <v>648</v>
      </c>
      <c r="O41" s="10">
        <f t="shared" si="0"/>
        <v>0</v>
      </c>
      <c r="P41" s="10">
        <f t="shared" si="1"/>
        <v>0</v>
      </c>
      <c r="Q41" s="10">
        <f t="shared" si="2"/>
        <v>0</v>
      </c>
    </row>
    <row r="42" spans="1:17" s="7" customFormat="1" ht="28.8" x14ac:dyDescent="0.3">
      <c r="A42" s="10" t="s">
        <v>105</v>
      </c>
      <c r="B42" s="10" t="s">
        <v>106</v>
      </c>
      <c r="C42" s="10"/>
      <c r="D42" s="10" t="s">
        <v>35</v>
      </c>
      <c r="E42" s="10"/>
      <c r="F42" s="10"/>
      <c r="G42" s="10"/>
      <c r="H42" s="10"/>
      <c r="I42" s="9" t="s">
        <v>130</v>
      </c>
      <c r="J42" s="10"/>
      <c r="K42" s="10"/>
      <c r="L42" s="10">
        <v>752</v>
      </c>
      <c r="M42" s="10">
        <v>602</v>
      </c>
      <c r="N42" s="10">
        <v>903</v>
      </c>
      <c r="O42" s="10">
        <f t="shared" si="0"/>
        <v>0</v>
      </c>
      <c r="P42" s="10">
        <f t="shared" si="1"/>
        <v>0</v>
      </c>
      <c r="Q42" s="10">
        <f t="shared" si="2"/>
        <v>0</v>
      </c>
    </row>
    <row r="43" spans="1:17" s="7" customFormat="1" ht="28.8" x14ac:dyDescent="0.3">
      <c r="A43" s="10" t="s">
        <v>107</v>
      </c>
      <c r="B43" s="10" t="s">
        <v>108</v>
      </c>
      <c r="C43" s="10"/>
      <c r="D43" s="10" t="s">
        <v>35</v>
      </c>
      <c r="E43" s="10"/>
      <c r="F43" s="10"/>
      <c r="G43" s="10"/>
      <c r="H43" s="10"/>
      <c r="I43" s="9" t="s">
        <v>130</v>
      </c>
      <c r="J43" s="10"/>
      <c r="K43" s="10"/>
      <c r="L43" s="10">
        <v>9875</v>
      </c>
      <c r="M43" s="10">
        <v>7900</v>
      </c>
      <c r="N43" s="10">
        <v>11850</v>
      </c>
      <c r="O43" s="10">
        <f t="shared" si="0"/>
        <v>0</v>
      </c>
      <c r="P43" s="10">
        <f t="shared" si="1"/>
        <v>0</v>
      </c>
      <c r="Q43" s="10">
        <f t="shared" si="2"/>
        <v>0</v>
      </c>
    </row>
    <row r="44" spans="1:17" s="7" customFormat="1" ht="28.8" x14ac:dyDescent="0.3">
      <c r="A44" s="10" t="s">
        <v>109</v>
      </c>
      <c r="B44" s="10" t="s">
        <v>110</v>
      </c>
      <c r="C44" s="10"/>
      <c r="D44" s="10" t="s">
        <v>35</v>
      </c>
      <c r="E44" s="10"/>
      <c r="F44" s="10"/>
      <c r="G44" s="10"/>
      <c r="H44" s="10"/>
      <c r="I44" s="9" t="s">
        <v>130</v>
      </c>
      <c r="J44" s="10"/>
      <c r="K44" s="10"/>
      <c r="L44" s="10">
        <v>2235</v>
      </c>
      <c r="M44" s="10">
        <v>1788</v>
      </c>
      <c r="N44" s="10">
        <v>2682</v>
      </c>
      <c r="O44" s="10">
        <f t="shared" si="0"/>
        <v>0</v>
      </c>
      <c r="P44" s="10">
        <f t="shared" si="1"/>
        <v>0</v>
      </c>
      <c r="Q44" s="10">
        <f t="shared" si="2"/>
        <v>0</v>
      </c>
    </row>
    <row r="45" spans="1:17" s="7" customFormat="1" ht="86.4" x14ac:dyDescent="0.3">
      <c r="A45" s="10" t="s">
        <v>111</v>
      </c>
      <c r="B45" s="10" t="s">
        <v>112</v>
      </c>
      <c r="C45" s="10"/>
      <c r="D45" s="10" t="s">
        <v>23</v>
      </c>
      <c r="E45" s="10"/>
      <c r="F45" s="10"/>
      <c r="G45" s="10"/>
      <c r="H45" s="10"/>
      <c r="I45" s="9" t="s">
        <v>127</v>
      </c>
      <c r="J45" s="10"/>
      <c r="K45" s="10"/>
      <c r="L45" s="10">
        <v>3310</v>
      </c>
      <c r="M45" s="10">
        <v>2648</v>
      </c>
      <c r="N45" s="10">
        <v>3972</v>
      </c>
      <c r="O45" s="10">
        <f t="shared" si="0"/>
        <v>0</v>
      </c>
      <c r="P45" s="10">
        <f t="shared" si="1"/>
        <v>0</v>
      </c>
      <c r="Q45" s="10">
        <f t="shared" si="2"/>
        <v>0</v>
      </c>
    </row>
    <row r="46" spans="1:17" s="7" customFormat="1" ht="86.4" x14ac:dyDescent="0.3">
      <c r="A46" s="10" t="s">
        <v>113</v>
      </c>
      <c r="B46" s="10" t="s">
        <v>114</v>
      </c>
      <c r="C46" s="10"/>
      <c r="D46" s="10" t="s">
        <v>23</v>
      </c>
      <c r="E46" s="10"/>
      <c r="F46" s="10"/>
      <c r="G46" s="10"/>
      <c r="H46" s="10"/>
      <c r="I46" s="9" t="s">
        <v>127</v>
      </c>
      <c r="J46" s="10"/>
      <c r="K46" s="10"/>
      <c r="L46" s="10">
        <v>3310</v>
      </c>
      <c r="M46" s="10">
        <v>2648</v>
      </c>
      <c r="N46" s="10">
        <v>3972</v>
      </c>
      <c r="O46" s="10">
        <f t="shared" si="0"/>
        <v>0</v>
      </c>
      <c r="P46" s="10">
        <f t="shared" si="1"/>
        <v>0</v>
      </c>
      <c r="Q46" s="10">
        <f t="shared" si="2"/>
        <v>0</v>
      </c>
    </row>
    <row r="47" spans="1:17" s="7" customFormat="1" ht="28.8" x14ac:dyDescent="0.3">
      <c r="A47" s="10" t="s">
        <v>115</v>
      </c>
      <c r="B47" s="10" t="s">
        <v>116</v>
      </c>
      <c r="C47" s="10"/>
      <c r="D47" s="10" t="s">
        <v>35</v>
      </c>
      <c r="E47" s="10"/>
      <c r="F47" s="10"/>
      <c r="G47" s="10"/>
      <c r="H47" s="10"/>
      <c r="I47" s="9" t="s">
        <v>130</v>
      </c>
      <c r="J47" s="10"/>
      <c r="K47" s="10"/>
      <c r="L47" s="10">
        <v>10140</v>
      </c>
      <c r="M47" s="10">
        <v>8112</v>
      </c>
      <c r="N47" s="10">
        <v>12168</v>
      </c>
      <c r="O47" s="10">
        <f t="shared" si="0"/>
        <v>0</v>
      </c>
      <c r="P47" s="10">
        <f t="shared" si="1"/>
        <v>0</v>
      </c>
      <c r="Q47" s="10">
        <f t="shared" si="2"/>
        <v>0</v>
      </c>
    </row>
    <row r="48" spans="1:17" x14ac:dyDescent="0.3">
      <c r="N48" s="4" t="s">
        <v>117</v>
      </c>
      <c r="O48" s="2">
        <f>SUM(O6:O47)</f>
        <v>0</v>
      </c>
      <c r="P48" s="2">
        <f>SUM(P6:P47)</f>
        <v>0</v>
      </c>
      <c r="Q48" s="2">
        <f>SUM(Q6:Q47)</f>
        <v>0</v>
      </c>
    </row>
  </sheetData>
  <mergeCells count="1">
    <mergeCell ref="B3:Q3"/>
  </mergeCells>
  <pageMargins left="0.25"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Bordereaux Prix Unitaire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gestion1</dc:creator>
  <cp:lastModifiedBy>Manon MASSIAS--PERARD</cp:lastModifiedBy>
  <dcterms:created xsi:type="dcterms:W3CDTF">2026-07-06T15:22:48Z</dcterms:created>
  <dcterms:modified xsi:type="dcterms:W3CDTF">2026-07-23T08:32:53Z</dcterms:modified>
</cp:coreProperties>
</file>