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defaultThemeVersion="124226"/>
  <xr:revisionPtr revIDLastSave="0" documentId="13_ncr:1_{8A30DA3C-A965-475F-9A94-B88D0DB5D8CE}" xr6:coauthVersionLast="47" xr6:coauthVersionMax="47" xr10:uidLastSave="{00000000-0000-0000-0000-000000000000}"/>
  <bookViews>
    <workbookView xWindow="28680" yWindow="-120" windowWidth="29040" windowHeight="15720" xr2:uid="{D56B5CB9-76C4-4EE9-991B-2F9A91F8EFCF}"/>
  </bookViews>
  <sheets>
    <sheet name="DPGF P1" sheetId="4" r:id="rId1"/>
    <sheet name="DPGF P2 P3" sheetId="1" r:id="rId2"/>
    <sheet name="DPGF Synthèse" sheetId="5" r:id="rId3"/>
    <sheet name="DPGF P3o" sheetId="2" r:id="rId4"/>
  </sheets>
  <externalReferences>
    <externalReference r:id="rId5"/>
    <externalReference r:id="rId6"/>
    <externalReference r:id="rId7"/>
    <externalReference r:id="rId8"/>
  </externalReferences>
  <definedNames>
    <definedName name="Acc_Stt">[1]Hypotheses!$B$19</definedName>
    <definedName name="ada">#REF!</definedName>
    <definedName name="base_mat">[1]Equipement!$A$2:$A$168</definedName>
    <definedName name="base_mat2">OFFSET(first_equip,0,0,COUNTA(base_mat),1)</definedName>
    <definedName name="C_ESEIS">'[1]Fiche Offre'!$J$68</definedName>
    <definedName name="C_Four">'[1]Fiche Offre'!$F$58</definedName>
    <definedName name="C_mo">'[1]Fiche Offre'!$I$47</definedName>
    <definedName name="C_Pieces">'[1]Fiche Offre'!$J$128</definedName>
    <definedName name="C_stserv">'[1]Fiche Offre'!$J$115</definedName>
    <definedName name="C_stT">'[1]Fiche Offre'!$J$102</definedName>
    <definedName name="Categorie">[1]Gestion!$F$14:$F$16</definedName>
    <definedName name="CondCR">#REF!</definedName>
    <definedName name="CondCRMail">___L54C20</definedName>
    <definedName name="CondCRWeb">___L52C20</definedName>
    <definedName name="dd" hidden="1">{"Consommations",#N/A,FALSE,"Fonctionnement"}</definedName>
    <definedName name="Défaut1">#REF!</definedName>
    <definedName name="Défaut10">#REF!</definedName>
    <definedName name="Défaut11">#REF!</definedName>
    <definedName name="Défaut12">#REF!</definedName>
    <definedName name="Défaut2">#REF!</definedName>
    <definedName name="Défaut3">#REF!</definedName>
    <definedName name="Défaut4">#REF!</definedName>
    <definedName name="Défaut5">#REF!</definedName>
    <definedName name="Défaut6">#REF!</definedName>
    <definedName name="Défaut7">#REF!</definedName>
    <definedName name="Défaut8">#REF!</definedName>
    <definedName name="Défaut9">#REF!</definedName>
    <definedName name="dep_">[2]data!$B$7</definedName>
    <definedName name="Details">[1]Gestion!$L$43:$L$55</definedName>
    <definedName name="Enc_sts">[1]Hypotheses!$B$21</definedName>
    <definedName name="Enc_stt">[1]Hypotheses!$B$20</definedName>
    <definedName name="ENC_TOT">[1]Gestion!$G$15</definedName>
    <definedName name="encadhorsite">[1]Equipe!$I$3</definedName>
    <definedName name="Encadrement">[1]Equipe!#REF!</definedName>
    <definedName name="Eq_Categories">[1]Equipe!$V$2:$X$20</definedName>
    <definedName name="f_mat">OFFSET(p_mat,0,0,COUNTA([0]!base_mat),1)</definedName>
    <definedName name="first_equip">[1]Equipement!$A$2</definedName>
    <definedName name="fo_">[2]data!$B$9</definedName>
    <definedName name="GMAO_TOT">[1]Gestion!$G$16</definedName>
    <definedName name="Heures_Quart">[1]Hypotheses!$B$7</definedName>
    <definedName name="i_p2">#REF!</definedName>
    <definedName name="K_ajenc">[1]Gestion!$H$15</definedName>
    <definedName name="K_ajgmao">[1]Gestion!$H$16</definedName>
    <definedName name="K_ajop">[1]Gestion!$H$14</definedName>
    <definedName name="K_cond">[1]Hypotheses!$B$14</definedName>
    <definedName name="K_corr">[1]Hypotheses!$B$13</definedName>
    <definedName name="K_enc">[1]Hypotheses!$B$15</definedName>
    <definedName name="K_gmao">[1]Hypotheses!$B$16</definedName>
    <definedName name="légio_">[2]data!$B$8</definedName>
    <definedName name="LIBELLE">[1]Gammes!$A:$A</definedName>
    <definedName name="Liste1">[1]Gestion!$L$3:$L$4</definedName>
    <definedName name="Maintenance">[1]Gammes!#REF!</definedName>
    <definedName name="MO_DEB_BRUTE_LISSAGE">#REF!</definedName>
    <definedName name="mo_outill">'[1]Fiche Offre'!#REF!</definedName>
    <definedName name="Mo_resultat">'[1]Fiche Offre'!$E$47</definedName>
    <definedName name="N35C">[1]Hypotheses!$B$5</definedName>
    <definedName name="N35H">[1]Hypotheses!$B$4</definedName>
    <definedName name="N35R">[1]Hypotheses!$B$6</definedName>
    <definedName name="Nb_ecs">'[1]Info CDC'!$C$36</definedName>
    <definedName name="Niveau">[1]Gammes!$C:$C</definedName>
    <definedName name="Niveau1">'[1]Info CDC'!$C$20</definedName>
    <definedName name="Niveau2">'[1]Info CDC'!$C$21</definedName>
    <definedName name="Niveau3">'[1]Info CDC'!$C$22</definedName>
    <definedName name="Niveau4">'[1]Info CDC'!$C$23</definedName>
    <definedName name="Num_site">'[3]PAR-MACROS'!$A$1</definedName>
    <definedName name="numero">[4]Fiche!$S$2</definedName>
    <definedName name="Offre_Renfort">[1]Equipe!$R$37:$R$38</definedName>
    <definedName name="OP_ENC_GMAO">[1]Gestion!$L$10:$L$13</definedName>
    <definedName name="OP_TOT">[1]Gestion!$G$14</definedName>
    <definedName name="OUI_NON">[1]Gestion!$L$3:$L$4</definedName>
    <definedName name="Oui_NON_NC">[1]Gestion!$L$3:$L$5</definedName>
    <definedName name="P_adou">[1]Hypotheses!$B$98</definedName>
    <definedName name="P_disco">[1]Hypotheses!$B$45</definedName>
    <definedName name="P_eau">[1]Hypotheses!$B$38</definedName>
    <definedName name="P_ENC_DEB">'[1]Fiche Offre'!$H$54</definedName>
    <definedName name="P_F6_AC">[1]Hypotheses!$B$58</definedName>
    <definedName name="P_G3vc">[1]Hypotheses!$B$57</definedName>
    <definedName name="P_G4plan">[1]Hypotheses!$B$53</definedName>
    <definedName name="P_G4plan2">[1]Hypotheses!$B$54</definedName>
    <definedName name="P_G4poches1">[1]Hypotheses!$B$55</definedName>
    <definedName name="P_G4poches2">[1]Hypotheses!$B$56</definedName>
    <definedName name="P_GMAO_DEB">'[1]Fiche Offre'!$H$53</definedName>
    <definedName name="P_legio">[1]Hypotheses!$B$41</definedName>
    <definedName name="p_mat">[1]Equipement!#REF!</definedName>
    <definedName name="P_MO_DEB">'[1]Fiche Offre'!$H$52</definedName>
    <definedName name="Periode">[1]Gammes!$V$9:$V$13</definedName>
    <definedName name="photo1">#REF!</definedName>
    <definedName name="photo10">#REF!</definedName>
    <definedName name="photo11">#REF!</definedName>
    <definedName name="photo12">#REF!</definedName>
    <definedName name="photo13">#REF!</definedName>
    <definedName name="photo14">#REF!</definedName>
    <definedName name="photo15">#REF!</definedName>
    <definedName name="photo16">#REF!</definedName>
    <definedName name="photo17">#REF!</definedName>
    <definedName name="photo18">#REF!</definedName>
    <definedName name="photo2">#REF!</definedName>
    <definedName name="photo3">#REF!</definedName>
    <definedName name="photo4">#REF!</definedName>
    <definedName name="photo5">#REF!</definedName>
    <definedName name="photo6">#REF!</definedName>
    <definedName name="photo7">#REF!</definedName>
    <definedName name="photo8">#REF!</definedName>
    <definedName name="photo9">#REF!</definedName>
    <definedName name="ppv1_">[2]data!$B$2</definedName>
    <definedName name="ppv2_">[2]data!$B$3</definedName>
    <definedName name="ppv2_mo">[2]data!$B$4</definedName>
    <definedName name="ppv3_">[2]data!$B$5</definedName>
    <definedName name="R_adou">[1]Hypotheses!$B$99</definedName>
    <definedName name="Salaires">[1]Equipe!$Z$2:$AF$16</definedName>
    <definedName name="T_remp1">'[1]Info CDC'!$C$41</definedName>
    <definedName name="T_remp2">'[1]Info CDC'!$C$42</definedName>
    <definedName name="T_remp3">'[1]Info CDC'!$C$43</definedName>
    <definedName name="T_remp4">'[1]Info CDC'!$C$44</definedName>
    <definedName name="TableauLot">'[1]Info CDC'!$G$20:$K$29</definedName>
    <definedName name="tho_">[2]data!$B$6</definedName>
    <definedName name="Titre_Poste_Oeuvrante">[1]Equipe!$V$2:$V$14</definedName>
    <definedName name="Tx_H">[1]Gestion!$L$9:$L$13</definedName>
    <definedName name="Types_Equipes">[1]Gestion!$L$17:$L$18</definedName>
    <definedName name="wrn.Adresses._.de._.facturation." hidden="1">{#N/A,#N/A,TRUE,"Adresses"}</definedName>
    <definedName name="wrn.Bilan._.98." hidden="1">{"Bilan 98",#N/A,FALSE,"1997-1998"}</definedName>
    <definedName name="wrn.Consommations." hidden="1">{"Consommations",#N/A,FALSE,"Fonctionnement"}</definedName>
    <definedName name="wrn.DGD202GENERAL." hidden="1">{"DGD202R1R2",#N/A,TRUE,"TERMER1R2";"DGD202RECAP",#N/A,TRUE,"RECAP";"DGD202GDF",#N/A,TRUE,"GDF";"DGD202EDF",#N/A,TRUE,"EDF";"DGD202P1",#N/A,TRUE,"FACT_P1";"DGD202BILAN",#N/A,TRUE,"bilan"}</definedName>
    <definedName name="wrn.Données._.contractuelles." hidden="1">{#N/A,#N/A,TRUE,"Références"}</definedName>
    <definedName name="wrn.Enregistrement._.des._.factures." hidden="1">{#N/A,#N/A,FALSE,"Enregistrement"}</definedName>
    <definedName name="wrn.Impression._.totale._.98." hidden="1">{"Consommations",#N/A,FALSE,"Fonctionnement";"Suivi 98",#N/A,FALSE,"1997-1998";"Bilan 98",#N/A,FALSE,"1997-1998"}</definedName>
    <definedName name="wrn.Index._.et._.consommations." hidden="1">{#N/A,#N/A,FALSE,"Compteurs"}</definedName>
    <definedName name="wrn.Indices._.de._.révision._.des._.prix." hidden="1">{#N/A,#N/A,TRUE,"Indices"}</definedName>
    <definedName name="wrn.Programmes._.macros." hidden="1">{#N/A,#N/A,FALSE,"Macros"}</definedName>
    <definedName name="wrn.Rapport._.monotone." hidden="1">{"Synthèse fonctionnement moteur",#N/A,FALSE,"Courbe mono";"Synthèse monotone 1 page",#N/A,FALSE,"Courbe mono";"Détail des calculs 3 p A3",#N/A,FALSE,"Courbe mono"}</definedName>
    <definedName name="wrn.Suivi._.98." hidden="1">{"Suivi 98",#N/A,FALSE,"1997-1998"}</definedName>
    <definedName name="wrn.Synthèse._.monotone._.1._.page." hidden="1">{"Synthèse monotone 1 page",#N/A,FALSE,"Courbe mono"}</definedName>
    <definedName name="wrn.Synthèse._.productionet._.récupération." hidden="1">{"Synthèse fonctionnement moteur",#N/A,FALSE,"Courbe mono";"Synthèse monotone 1 page",#N/A,FALSE,"Courbe mono"}</definedName>
    <definedName name="_xlnm.Print_Area" localSheetId="0">'DPGF P1'!$B$2:$AC$13</definedName>
    <definedName name="_xlnm.Print_Area" localSheetId="1">'DPGF P2 P3'!$B$2:$AC$38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4" l="1"/>
  <c r="Q22" i="1"/>
  <c r="P22" i="1"/>
  <c r="K36" i="1"/>
  <c r="K35" i="1"/>
  <c r="K34" i="1"/>
  <c r="K33" i="1"/>
  <c r="K32" i="1"/>
  <c r="K31" i="1"/>
  <c r="K30" i="1"/>
  <c r="K28" i="1"/>
  <c r="K24" i="1"/>
  <c r="C7" i="5"/>
  <c r="C10" i="5" s="1"/>
  <c r="D27" i="4" l="1"/>
  <c r="D24" i="4" l="1"/>
  <c r="D25" i="4" s="1"/>
  <c r="C8" i="5"/>
  <c r="D28" i="4" l="1"/>
  <c r="D29" i="4" s="1"/>
  <c r="D7" i="5" s="1"/>
  <c r="D10" i="5" s="1"/>
  <c r="D26" i="4"/>
  <c r="Q23" i="1"/>
  <c r="Q25" i="1"/>
  <c r="Q26" i="1"/>
  <c r="Q27" i="1"/>
  <c r="Q29" i="1"/>
  <c r="P23" i="1"/>
  <c r="P25" i="1"/>
  <c r="P26" i="1"/>
  <c r="P27" i="1"/>
  <c r="P29" i="1"/>
  <c r="F22" i="1" l="1"/>
  <c r="H22" i="1" s="1"/>
  <c r="L36" i="1" l="1"/>
  <c r="P36" i="1" s="1"/>
  <c r="L22" i="1" l="1"/>
  <c r="O22" i="1" l="1"/>
  <c r="L24" i="1"/>
  <c r="F28" i="1"/>
  <c r="H28" i="1" s="1"/>
  <c r="F24" i="1"/>
  <c r="H24" i="1" s="1"/>
  <c r="F30" i="1"/>
  <c r="H30" i="1" s="1"/>
  <c r="D36" i="2"/>
  <c r="D35" i="2"/>
  <c r="D30" i="2"/>
  <c r="D29" i="2"/>
  <c r="P24" i="1" l="1"/>
  <c r="L25" i="1" l="1"/>
  <c r="F25" i="1"/>
  <c r="H25" i="1" s="1"/>
  <c r="L28" i="1"/>
  <c r="L29" i="1"/>
  <c r="L30" i="1"/>
  <c r="P30" i="1" s="1"/>
  <c r="L32" i="1"/>
  <c r="P32" i="1" s="1"/>
  <c r="L33" i="1"/>
  <c r="P33" i="1" s="1"/>
  <c r="L34" i="1"/>
  <c r="P34" i="1" s="1"/>
  <c r="L35" i="1"/>
  <c r="P35" i="1" s="1"/>
  <c r="F29" i="1"/>
  <c r="H29" i="1" s="1"/>
  <c r="F32" i="1"/>
  <c r="F33" i="1"/>
  <c r="H33" i="1" s="1"/>
  <c r="F34" i="1"/>
  <c r="H34" i="1" s="1"/>
  <c r="F35" i="1"/>
  <c r="H35" i="1" s="1"/>
  <c r="F36" i="1"/>
  <c r="H36" i="1" s="1"/>
  <c r="P28" i="1" l="1"/>
  <c r="O35" i="1"/>
  <c r="Q35" i="1" s="1"/>
  <c r="O30" i="1"/>
  <c r="Q30" i="1" s="1"/>
  <c r="O33" i="1"/>
  <c r="Q33" i="1" s="1"/>
  <c r="O29" i="1"/>
  <c r="O28" i="1"/>
  <c r="Q28" i="1" s="1"/>
  <c r="O34" i="1"/>
  <c r="Q34" i="1" s="1"/>
  <c r="O36" i="1"/>
  <c r="Q36" i="1" s="1"/>
  <c r="O25" i="1"/>
  <c r="H32" i="1"/>
  <c r="O32" i="1"/>
  <c r="D8" i="5" l="1"/>
  <c r="Q32" i="1"/>
  <c r="L26" i="1"/>
  <c r="O26" i="1" l="1"/>
  <c r="F23" i="1"/>
  <c r="F26" i="1"/>
  <c r="H26" i="1" s="1"/>
  <c r="F31" i="1"/>
  <c r="H31" i="1" s="1"/>
  <c r="F27" i="1"/>
  <c r="H27" i="1" s="1"/>
  <c r="F37" i="1" l="1"/>
  <c r="H23" i="1"/>
  <c r="L27" i="1"/>
  <c r="L31" i="1"/>
  <c r="O24" i="1"/>
  <c r="L23" i="1"/>
  <c r="P31" i="1" l="1"/>
  <c r="C9" i="5"/>
  <c r="Q24" i="1"/>
  <c r="L37" i="1"/>
  <c r="O31" i="1"/>
  <c r="Q31" i="1" s="1"/>
  <c r="O27" i="1"/>
  <c r="O23" i="1"/>
  <c r="D9" i="5" l="1"/>
</calcChain>
</file>

<file path=xl/sharedStrings.xml><?xml version="1.0" encoding="utf-8"?>
<sst xmlns="http://schemas.openxmlformats.org/spreadsheetml/2006/main" count="165" uniqueCount="107">
  <si>
    <t>Le candidat doit remplir les cases jaunes</t>
  </si>
  <si>
    <t>DECOMPOSITION DU PRIX GLOBAL ET FORFAITAIRE</t>
  </si>
  <si>
    <t xml:space="preserve">Prestations P2 </t>
  </si>
  <si>
    <t>Prestations P3</t>
  </si>
  <si>
    <t>TOTAL marché</t>
  </si>
  <si>
    <t>Annexe 1 à l'Acte d'Engagement</t>
  </si>
  <si>
    <t>TOTAL P2 marché</t>
  </si>
  <si>
    <t>TOTAL P3 marché</t>
  </si>
  <si>
    <t>Échéance marché :</t>
  </si>
  <si>
    <t>€ HT</t>
  </si>
  <si>
    <t>€ TTC</t>
  </si>
  <si>
    <t>TOTAL P2</t>
  </si>
  <si>
    <t>€ HT/an</t>
  </si>
  <si>
    <t>€ HT/an/lgt</t>
  </si>
  <si>
    <t>TOTAL P3</t>
  </si>
  <si>
    <t>Prise d'effet du marché :</t>
  </si>
  <si>
    <t>Type de contrat</t>
  </si>
  <si>
    <t xml:space="preserve">Rappel : </t>
  </si>
  <si>
    <t xml:space="preserve">P2.1 et P3.1 : </t>
  </si>
  <si>
    <t>Conduite et entretien</t>
  </si>
  <si>
    <t xml:space="preserve">P2.2 et P3.2 : </t>
  </si>
  <si>
    <t>Traitement d'eau</t>
  </si>
  <si>
    <t>P2.1
(€ HT/an)</t>
  </si>
  <si>
    <t>P2.2
(€ HT/an)</t>
  </si>
  <si>
    <t>TOTAL P2 
(€ HT/an)</t>
  </si>
  <si>
    <t>TOTAL P2 
(€ TTC/an)</t>
  </si>
  <si>
    <t>P3.1 
(€ HT/an)</t>
  </si>
  <si>
    <t>P3.2 
(€ HT/an)</t>
  </si>
  <si>
    <t>TOTAL P3
(€ HT/an)</t>
  </si>
  <si>
    <t>TOTAL P3 
(€ TTC/an)</t>
  </si>
  <si>
    <t xml:space="preserve">DJUc : </t>
  </si>
  <si>
    <t>Station météo :</t>
  </si>
  <si>
    <t>Bordeaux</t>
  </si>
  <si>
    <t>PFI</t>
  </si>
  <si>
    <t>Montants sur la durée du marché, à reporter dans l'A.E</t>
  </si>
  <si>
    <t>Grand Parc bâtiment ALTHEA</t>
  </si>
  <si>
    <t xml:space="preserve">Grand Parc bâtiment BERGENIA </t>
  </si>
  <si>
    <t>Grand Parc bâtiment FEIJOA</t>
  </si>
  <si>
    <t>Grand Parc bâtiment CATALPA</t>
  </si>
  <si>
    <t>Grand Parc bâtiment EPICEA</t>
  </si>
  <si>
    <t>Grand Parc LES REFLETS DE COUNORD</t>
  </si>
  <si>
    <t>Grand Parc bâtiment THALIA</t>
  </si>
  <si>
    <t>Grand Parc bâtiment ULMACEA</t>
  </si>
  <si>
    <t>Grand Parc bâtiment VANILLIER</t>
  </si>
  <si>
    <t>Grand Parc bâtiment WEIGELIA</t>
  </si>
  <si>
    <t>Résidence CHÂTEAU D'EAU</t>
  </si>
  <si>
    <t>Résidence ST ELOI + Siège social d'INCITE</t>
  </si>
  <si>
    <t>Résidence LE SULLY</t>
  </si>
  <si>
    <t>Résidence LES NEREIDES</t>
  </si>
  <si>
    <t>Résidence ST JAMES</t>
  </si>
  <si>
    <t>Nom Bâtiments</t>
  </si>
  <si>
    <t>Travaux P3 obligatoires</t>
  </si>
  <si>
    <t>P3.3
(€ HT/an)</t>
  </si>
  <si>
    <t>P3.3 :</t>
  </si>
  <si>
    <t>Taux TVA P2 (%)</t>
  </si>
  <si>
    <t>Taux TVA P3.1 et P3.2 (%)</t>
  </si>
  <si>
    <t>Taux TVA P3.3 (%)</t>
  </si>
  <si>
    <t>Bâtiment</t>
  </si>
  <si>
    <t>Equipement</t>
  </si>
  <si>
    <t>Actions à réaliser</t>
  </si>
  <si>
    <t>Chiffrage €.HT</t>
  </si>
  <si>
    <t>Chaufferie</t>
  </si>
  <si>
    <t>Sous-station</t>
  </si>
  <si>
    <t>Mise en place dispositif anti-intrusion</t>
  </si>
  <si>
    <t>Remise en état du calorifuge détérioré dans la sous-station</t>
  </si>
  <si>
    <t>Mise en place d'adoucisseur</t>
  </si>
  <si>
    <t>Mise en place de filtre magnétique</t>
  </si>
  <si>
    <t>Remplacement disconnecteur</t>
  </si>
  <si>
    <t>Mise en place de purgeurs automatiques</t>
  </si>
  <si>
    <t xml:space="preserve">
Retirer chaudière 6 HS</t>
  </si>
  <si>
    <t xml:space="preserve">Mise en place d'un adoucisseur </t>
  </si>
  <si>
    <t>Mise en place calorifugeage primaire chauffage</t>
  </si>
  <si>
    <t>Réaliser la pose de calorifuge sur le bouclage ECS en sous-station</t>
  </si>
  <si>
    <t>Réaliser la pose de calorifuge sur l'arrivée d'eau froide en sous-station</t>
  </si>
  <si>
    <t>Remplacer la pompe puisarde</t>
  </si>
  <si>
    <t>Mise en place d'un filmogène</t>
  </si>
  <si>
    <t>Remplacer le calorifuge</t>
  </si>
  <si>
    <t>DECOMPOSITION DU PRIX GLOBAL ET FORFAITAIRE - Travaux P3 obligatoires</t>
  </si>
  <si>
    <t>Tranche ferme</t>
  </si>
  <si>
    <t>€HT</t>
  </si>
  <si>
    <t>€HT/an</t>
  </si>
  <si>
    <t>Tranche optionnelle</t>
  </si>
  <si>
    <t xml:space="preserve">Rééquilibrage </t>
  </si>
  <si>
    <t>Prestation P1</t>
  </si>
  <si>
    <t>Marchés PFI &amp; MCI</t>
  </si>
  <si>
    <t>TOTAL P1 marché</t>
  </si>
  <si>
    <t>P2 + P3
(€ HT/an)</t>
  </si>
  <si>
    <t>P2 + P3
(en € TTC/an)</t>
  </si>
  <si>
    <t>Prestations P2 + P3</t>
  </si>
  <si>
    <t>P1ab (€ HT/an)</t>
  </si>
  <si>
    <t>B (€ HT/MWhu) - prix du MWh utile bois</t>
  </si>
  <si>
    <t>G (€ HT/MWhu) - prix du MWh utile gaz</t>
  </si>
  <si>
    <t>K (€ HT/MWhu)</t>
  </si>
  <si>
    <t>TOTAL P1 (€ HT/an)</t>
  </si>
  <si>
    <t>TOTAL P1 (€ TTC/an)</t>
  </si>
  <si>
    <t>Nom Résidence</t>
  </si>
  <si>
    <t>MARCHE D’EXPLOITATION DES INSTALLATIONS THERMIQUES DE TYPE PFI - MC</t>
  </si>
  <si>
    <t>Marchés MC</t>
  </si>
  <si>
    <t>MC</t>
  </si>
  <si>
    <t>Consommation annuelle estimée chauffage + ECS (MWhu)</t>
  </si>
  <si>
    <t>* Le taux de couverture moyen bois est fixé à 50 % pour la première année, puis porté à 75 % pour les années suivantes.</t>
  </si>
  <si>
    <r>
      <t>Cb (%) - couverture moyenne bois</t>
    </r>
    <r>
      <rPr>
        <sz val="10"/>
        <color rgb="FFFF0000"/>
        <rFont val="Times New Roman"/>
        <family val="1"/>
      </rPr>
      <t>*</t>
    </r>
  </si>
  <si>
    <t>P1ch+P1ecs (€ HT/an)</t>
  </si>
  <si>
    <t>Part TVA P1 - 5,5% (€/an)</t>
  </si>
  <si>
    <t>Part TVA P1 - 20% (€/an)</t>
  </si>
  <si>
    <t>TOTAL P1 sur la durée du marché (€ TTC/an)</t>
  </si>
  <si>
    <t>Prise d'effet P1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</si>
</sst>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"/>
    <numFmt numFmtId="165" formatCode="0.0%"/>
    <numFmt numFmtId="166" formatCode="_(* #,##0.00_);_(* \(#,##0.00\);_(* &quot;-&quot;??_);_(@_)"/>
  </numFmts>
  <fonts count="2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rgb="FFFF0000"/>
      <name val="Times New Roman"/>
      <family val="1"/>
    </font>
    <font>
      <b/>
      <sz val="12"/>
      <name val="Times New Roman"/>
      <family val="1"/>
    </font>
    <font>
      <i/>
      <u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Arial"/>
      <family val="2"/>
    </font>
    <font>
      <sz val="12"/>
      <name val="Calibri"/>
      <family val="2"/>
      <scheme val="minor"/>
    </font>
    <font>
      <i/>
      <sz val="10"/>
      <color theme="1"/>
      <name val="Times New Roman"/>
      <family val="1"/>
    </font>
    <font>
      <b/>
      <sz val="11"/>
      <color theme="1"/>
      <name val="Arial"/>
      <family val="2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10"/>
      <color rgb="FF000000"/>
      <name val="Times New Roman"/>
      <family val="1"/>
    </font>
    <font>
      <sz val="10"/>
      <color rgb="FFFF000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0"/>
      <color rgb="FFFF000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/>
      <bottom/>
      <diagonal/>
    </border>
    <border>
      <left/>
      <right style="medium">
        <color theme="4"/>
      </right>
      <top/>
      <bottom/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theme="4"/>
      </left>
      <right/>
      <top/>
      <bottom style="medium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7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6" borderId="0" applyNumberFormat="0" applyBorder="0" applyAlignment="0" applyProtection="0"/>
    <xf numFmtId="0" fontId="11" fillId="0" borderId="0"/>
    <xf numFmtId="0" fontId="14" fillId="10" borderId="0" applyNumberFormat="0" applyBorder="0" applyAlignment="0" applyProtection="0"/>
    <xf numFmtId="0" fontId="22" fillId="0" borderId="0"/>
    <xf numFmtId="166" fontId="13" fillId="0" borderId="0" applyFont="0" applyFill="0" applyBorder="0" applyAlignment="0" applyProtection="0"/>
  </cellStyleXfs>
  <cellXfs count="109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Continuous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Continuous"/>
    </xf>
    <xf numFmtId="0" fontId="3" fillId="0" borderId="5" xfId="0" applyFont="1" applyBorder="1" applyAlignment="1">
      <alignment horizontal="centerContinuous"/>
    </xf>
    <xf numFmtId="0" fontId="3" fillId="0" borderId="7" xfId="0" applyFont="1" applyBorder="1" applyAlignment="1">
      <alignment horizontal="centerContinuous"/>
    </xf>
    <xf numFmtId="0" fontId="2" fillId="0" borderId="8" xfId="0" applyFont="1" applyBorder="1" applyAlignment="1">
      <alignment horizontal="centerContinuous"/>
    </xf>
    <xf numFmtId="0" fontId="3" fillId="0" borderId="8" xfId="0" applyFont="1" applyBorder="1" applyAlignment="1">
      <alignment horizontal="centerContinuous"/>
    </xf>
    <xf numFmtId="0" fontId="3" fillId="0" borderId="9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 vertical="center"/>
    </xf>
    <xf numFmtId="0" fontId="2" fillId="0" borderId="6" xfId="0" applyFont="1" applyBorder="1" applyAlignment="1">
      <alignment horizontal="centerContinuous" vertical="center"/>
    </xf>
    <xf numFmtId="0" fontId="2" fillId="0" borderId="10" xfId="0" applyFont="1" applyBorder="1" applyAlignment="1">
      <alignment horizontal="centerContinuous"/>
    </xf>
    <xf numFmtId="0" fontId="6" fillId="0" borderId="11" xfId="0" applyFont="1" applyBorder="1"/>
    <xf numFmtId="0" fontId="7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8" fillId="0" borderId="0" xfId="0" applyFont="1"/>
    <xf numFmtId="4" fontId="7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164" fontId="9" fillId="0" borderId="0" xfId="0" applyNumberFormat="1" applyFont="1"/>
    <xf numFmtId="0" fontId="9" fillId="0" borderId="0" xfId="0" applyFont="1"/>
    <xf numFmtId="0" fontId="3" fillId="3" borderId="0" xfId="0" applyFont="1" applyFill="1"/>
    <xf numFmtId="0" fontId="3" fillId="0" borderId="11" xfId="0" applyFont="1" applyBorder="1"/>
    <xf numFmtId="4" fontId="10" fillId="0" borderId="1" xfId="0" applyNumberFormat="1" applyFont="1" applyBorder="1" applyAlignment="1">
      <alignment horizontal="center" vertical="center"/>
    </xf>
    <xf numFmtId="4" fontId="9" fillId="0" borderId="0" xfId="0" applyNumberFormat="1" applyFont="1"/>
    <xf numFmtId="4" fontId="3" fillId="2" borderId="1" xfId="0" applyNumberFormat="1" applyFont="1" applyFill="1" applyBorder="1" applyProtection="1">
      <protection locked="0"/>
    </xf>
    <xf numFmtId="0" fontId="2" fillId="0" borderId="0" xfId="0" applyFont="1" applyAlignment="1">
      <alignment horizontal="center"/>
    </xf>
    <xf numFmtId="4" fontId="10" fillId="0" borderId="1" xfId="0" applyNumberFormat="1" applyFont="1" applyBorder="1" applyAlignment="1">
      <alignment horizontal="center"/>
    </xf>
    <xf numFmtId="0" fontId="11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4" fontId="9" fillId="0" borderId="15" xfId="0" applyNumberFormat="1" applyFont="1" applyBorder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9" fontId="17" fillId="0" borderId="1" xfId="3" applyFont="1" applyBorder="1" applyAlignment="1">
      <alignment horizontal="center" vertical="center"/>
    </xf>
    <xf numFmtId="4" fontId="10" fillId="4" borderId="1" xfId="0" applyNumberFormat="1" applyFont="1" applyFill="1" applyBorder="1" applyAlignment="1">
      <alignment horizontal="center"/>
    </xf>
    <xf numFmtId="9" fontId="17" fillId="4" borderId="1" xfId="3" applyFont="1" applyFill="1" applyBorder="1" applyAlignment="1">
      <alignment horizontal="center" vertical="center"/>
    </xf>
    <xf numFmtId="0" fontId="15" fillId="0" borderId="16" xfId="4" applyFont="1" applyFill="1" applyBorder="1" applyAlignment="1">
      <alignment vertical="center"/>
    </xf>
    <xf numFmtId="0" fontId="15" fillId="0" borderId="0" xfId="4" applyFont="1" applyFill="1" applyBorder="1" applyAlignment="1">
      <alignment vertical="center"/>
    </xf>
    <xf numFmtId="0" fontId="18" fillId="8" borderId="1" xfId="0" applyFont="1" applyFill="1" applyBorder="1" applyAlignment="1">
      <alignment horizontal="center" vertical="center"/>
    </xf>
    <xf numFmtId="0" fontId="18" fillId="8" borderId="17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1" fillId="9" borderId="1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44" fontId="12" fillId="2" borderId="1" xfId="2" applyFont="1" applyFill="1" applyBorder="1" applyAlignment="1">
      <alignment horizontal="center" vertical="center"/>
    </xf>
    <xf numFmtId="165" fontId="17" fillId="0" borderId="1" xfId="3" applyNumberFormat="1" applyFont="1" applyBorder="1" applyAlignment="1">
      <alignment horizontal="center" vertical="center"/>
    </xf>
    <xf numFmtId="0" fontId="11" fillId="7" borderId="0" xfId="5" applyFill="1"/>
    <xf numFmtId="0" fontId="11" fillId="7" borderId="0" xfId="5" applyFill="1" applyAlignment="1">
      <alignment horizontal="left" vertical="center" wrapText="1"/>
    </xf>
    <xf numFmtId="44" fontId="20" fillId="8" borderId="0" xfId="2" applyFont="1" applyFill="1" applyBorder="1" applyAlignment="1">
      <alignment horizontal="center" vertical="center"/>
    </xf>
    <xf numFmtId="0" fontId="19" fillId="9" borderId="1" xfId="0" applyFont="1" applyFill="1" applyBorder="1" applyAlignment="1">
      <alignment horizontal="center" vertical="center"/>
    </xf>
    <xf numFmtId="0" fontId="19" fillId="9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2" fillId="0" borderId="0" xfId="0" applyFont="1"/>
    <xf numFmtId="0" fontId="23" fillId="0" borderId="0" xfId="0" applyFont="1"/>
    <xf numFmtId="0" fontId="11" fillId="0" borderId="24" xfId="7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66" fontId="11" fillId="2" borderId="25" xfId="8" applyFont="1" applyFill="1" applyBorder="1" applyAlignment="1">
      <alignment horizontal="center" vertical="top" wrapText="1"/>
    </xf>
    <xf numFmtId="166" fontId="11" fillId="0" borderId="25" xfId="8" applyFont="1" applyFill="1" applyBorder="1" applyAlignment="1">
      <alignment horizontal="center" vertical="top" wrapText="1"/>
    </xf>
    <xf numFmtId="166" fontId="11" fillId="0" borderId="27" xfId="8" applyFont="1" applyFill="1" applyBorder="1" applyAlignment="1">
      <alignment horizontal="center" vertical="top" wrapText="1"/>
    </xf>
    <xf numFmtId="0" fontId="26" fillId="3" borderId="0" xfId="0" applyFont="1" applyFill="1"/>
    <xf numFmtId="1" fontId="11" fillId="0" borderId="25" xfId="8" applyNumberFormat="1" applyFont="1" applyFill="1" applyBorder="1" applyAlignment="1">
      <alignment horizontal="center" vertical="top" wrapText="1"/>
    </xf>
    <xf numFmtId="0" fontId="27" fillId="0" borderId="0" xfId="0" applyFont="1"/>
    <xf numFmtId="9" fontId="23" fillId="0" borderId="25" xfId="3" applyFont="1" applyFill="1" applyBorder="1" applyAlignment="1">
      <alignment horizontal="center" vertical="top" wrapText="1"/>
    </xf>
    <xf numFmtId="14" fontId="5" fillId="0" borderId="0" xfId="0" applyNumberFormat="1" applyFont="1"/>
    <xf numFmtId="166" fontId="24" fillId="0" borderId="26" xfId="8" applyFont="1" applyFill="1" applyBorder="1" applyAlignment="1">
      <alignment horizontal="center" vertical="top" wrapText="1"/>
    </xf>
    <xf numFmtId="166" fontId="24" fillId="0" borderId="21" xfId="8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6" fontId="24" fillId="0" borderId="16" xfId="8" applyFont="1" applyFill="1" applyBorder="1" applyAlignment="1">
      <alignment horizontal="center" vertical="top" wrapText="1"/>
    </xf>
    <xf numFmtId="166" fontId="24" fillId="0" borderId="0" xfId="8" applyFont="1" applyFill="1" applyBorder="1" applyAlignment="1">
      <alignment horizontal="center" vertical="top" wrapText="1"/>
    </xf>
    <xf numFmtId="0" fontId="2" fillId="0" borderId="18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5" fillId="0" borderId="22" xfId="7" applyFont="1" applyBorder="1" applyAlignment="1">
      <alignment horizontal="left" vertical="top" wrapText="1" indent="6"/>
    </xf>
    <xf numFmtId="0" fontId="25" fillId="0" borderId="23" xfId="7" applyFont="1" applyBorder="1" applyAlignment="1">
      <alignment horizontal="left" vertical="top" wrapText="1" indent="6"/>
    </xf>
    <xf numFmtId="0" fontId="25" fillId="0" borderId="1" xfId="7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5" fillId="0" borderId="0" xfId="0" applyNumberFormat="1" applyFont="1" applyAlignment="1">
      <alignment horizontal="left"/>
    </xf>
    <xf numFmtId="0" fontId="21" fillId="10" borderId="1" xfId="6" applyFont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21" fillId="10" borderId="17" xfId="6" applyFont="1" applyBorder="1" applyAlignment="1">
      <alignment horizontal="center" vertical="center"/>
    </xf>
    <xf numFmtId="0" fontId="21" fillId="10" borderId="19" xfId="6" applyFont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/>
    </xf>
    <xf numFmtId="0" fontId="11" fillId="5" borderId="14" xfId="0" applyFont="1" applyFill="1" applyBorder="1" applyAlignment="1">
      <alignment horizontal="center" vertical="center"/>
    </xf>
    <xf numFmtId="0" fontId="11" fillId="5" borderId="13" xfId="0" applyFont="1" applyFill="1" applyBorder="1" applyAlignment="1">
      <alignment horizontal="center" vertical="center"/>
    </xf>
  </cellXfs>
  <cellStyles count="9">
    <cellStyle name="Accent1" xfId="6" builtinId="29"/>
    <cellStyle name="Accent3" xfId="4" builtinId="37"/>
    <cellStyle name="Milliers 2" xfId="8" xr:uid="{9D932511-454E-449D-A549-D5C44FDFDB93}"/>
    <cellStyle name="Monétaire" xfId="2" builtinId="4"/>
    <cellStyle name="Monétaire 2" xfId="1" xr:uid="{00000000-0005-0000-0000-000000000000}"/>
    <cellStyle name="Normal" xfId="0" builtinId="0"/>
    <cellStyle name="Normal 2" xfId="7" xr:uid="{7AA7796B-B1E0-409D-9A11-9B403446D776}"/>
    <cellStyle name="Normal 3" xfId="5" xr:uid="{59BE0BF0-165D-49F2-BC6E-A3FC90C7FE56}"/>
    <cellStyle name="Pourcentage" xfId="3" builtinId="5"/>
  </cellStyles>
  <dxfs count="0"/>
  <tableStyles count="0" defaultTableStyle="TableStyleMedium2" defaultPivotStyle="PivotStyleMedium9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SO-LOR-COMMERCE/HAB_MESOLIA%2017%2011%202017/2%20-%20Etude/Calcul%20P2%20V2.1.0%20Mesolia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carvalho\Desktop\31-Luchon_Pi&#232;ces%20march&#233;%20P1P2P3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MAN-DC-AD\sso\Public\General\VILLE%20DE%20BAGNERE%20DE%20LUCHON\AF-000068%20AMO%20march&#233;%20d'exploitation\TECHNIQUE\2%20-%20Travail\DCE\DCE%20complet%20V0\Annexes%20CCTP\Annexe%203%20-%20Programme%20P3%20obligatoire.xlsm" TargetMode="External"/><Relationship Id="rId1" Type="http://schemas.openxmlformats.org/officeDocument/2006/relationships/externalLinkPath" Target="file:///\\MAN-DC-AD\PUBLIC\Commune%20de%20Bagn&#232;res-de-Luchon\AF-003029%20AMO%20march&#233;%20d'exploitation%20type%20PFI-AC%20fourn%20gaz\TECHNIQUE\March&#233;%20exploitation\4%20-%20DCE\DCE%20de%20base\Annexes%20CCTP\Annexe%203%20-%20Programme%20P3%20obligatoire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15M01Z0870\Public\POYRY\POYRY%20AFFAIRES\9R2155-FOIX%20faisa%20reseau%20ABC\06%20-%20ETUDES%20DE%20CONCEPTION\B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che Analyse des Risques"/>
      <sheetName val="Seuils de gestion de projets"/>
      <sheetName val="Fiche de synthèse Lot 1"/>
      <sheetName val="Fiche de synthèse Lot 2"/>
      <sheetName val="Fiche de synthèse Lot 2 var"/>
      <sheetName val="Fiche de synthèse Lot 3"/>
      <sheetName val="Fiche de synthèse Lot 3 var"/>
      <sheetName val="Fiche de synthèse Lot 4"/>
      <sheetName val="Fiche de synthèse"/>
      <sheetName val="Ouverture"/>
      <sheetName val="Info CDC"/>
      <sheetName val="Hypotheses"/>
      <sheetName val="Equipement"/>
      <sheetName val="DPGF 1"/>
      <sheetName val="DPGF 2"/>
      <sheetName val="DPGF 2 Var"/>
      <sheetName val="DPGF 3"/>
      <sheetName val="DPGF 3 Var"/>
      <sheetName val="DPGF 4"/>
      <sheetName val="Données"/>
      <sheetName val="Nb Logement"/>
      <sheetName val="Bilan"/>
      <sheetName val="P2 Biomasse"/>
      <sheetName val="Analyses"/>
      <sheetName val="Gestion"/>
      <sheetName val="Utilisateurs"/>
      <sheetName val="Style"/>
      <sheetName val="Equipe"/>
      <sheetName val="Lissage Equipe"/>
      <sheetName val="Materiels"/>
      <sheetName val="Fiche Offre"/>
      <sheetName val="Recap"/>
      <sheetName val="ColleHeures"/>
      <sheetName val="ColleCout"/>
      <sheetName val="Recap gammes"/>
      <sheetName val="Gammes"/>
      <sheetName val="Prix 5ans"/>
      <sheetName val="Dictionnaire"/>
      <sheetName val="Suivi Rend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0">
          <cell r="C20" t="str">
            <v>Oui</v>
          </cell>
          <cell r="G20" t="str">
            <v>CVCD</v>
          </cell>
          <cell r="H20" t="str">
            <v>Oui</v>
          </cell>
          <cell r="I20" t="str">
            <v>Oui</v>
          </cell>
          <cell r="J20" t="str">
            <v>Oui</v>
          </cell>
          <cell r="K20" t="str">
            <v>Oui</v>
          </cell>
        </row>
        <row r="21">
          <cell r="C21" t="str">
            <v>Oui</v>
          </cell>
          <cell r="G21" t="str">
            <v>CFO</v>
          </cell>
          <cell r="H21" t="str">
            <v>Oui</v>
          </cell>
          <cell r="I21" t="str">
            <v>Oui</v>
          </cell>
          <cell r="J21" t="str">
            <v>Oui</v>
          </cell>
          <cell r="K21" t="str">
            <v>Oui</v>
          </cell>
        </row>
        <row r="22">
          <cell r="C22" t="str">
            <v>Oui</v>
          </cell>
          <cell r="G22" t="str">
            <v>CFA</v>
          </cell>
          <cell r="H22" t="str">
            <v>Oui</v>
          </cell>
          <cell r="I22" t="str">
            <v>Oui</v>
          </cell>
          <cell r="J22" t="str">
            <v>Oui</v>
          </cell>
          <cell r="K22" t="str">
            <v>Oui</v>
          </cell>
        </row>
        <row r="23">
          <cell r="C23" t="str">
            <v>Oui</v>
          </cell>
          <cell r="G23" t="str">
            <v>Levage</v>
          </cell>
          <cell r="H23" t="str">
            <v>Oui</v>
          </cell>
          <cell r="I23" t="str">
            <v>Oui</v>
          </cell>
          <cell r="J23" t="str">
            <v>Oui</v>
          </cell>
          <cell r="K23" t="str">
            <v>Oui</v>
          </cell>
        </row>
        <row r="24">
          <cell r="G24" t="str">
            <v>PB-PI</v>
          </cell>
          <cell r="H24" t="str">
            <v>Oui</v>
          </cell>
          <cell r="I24" t="str">
            <v>Oui</v>
          </cell>
          <cell r="J24" t="str">
            <v>Oui</v>
          </cell>
          <cell r="K24" t="str">
            <v>Oui</v>
          </cell>
        </row>
        <row r="25">
          <cell r="G25" t="str">
            <v>SSI</v>
          </cell>
          <cell r="H25" t="str">
            <v>Oui</v>
          </cell>
          <cell r="I25" t="str">
            <v>Oui</v>
          </cell>
          <cell r="J25" t="str">
            <v>Oui</v>
          </cell>
          <cell r="K25" t="str">
            <v>Oui</v>
          </cell>
        </row>
        <row r="26">
          <cell r="G26" t="str">
            <v>Porte</v>
          </cell>
          <cell r="H26" t="str">
            <v>Oui</v>
          </cell>
          <cell r="I26" t="str">
            <v>Oui</v>
          </cell>
          <cell r="J26" t="str">
            <v>Oui</v>
          </cell>
          <cell r="K26" t="str">
            <v>Oui</v>
          </cell>
        </row>
        <row r="27">
          <cell r="G27" t="str">
            <v>Assainissement</v>
          </cell>
          <cell r="H27" t="str">
            <v>Oui</v>
          </cell>
          <cell r="I27" t="str">
            <v>Oui</v>
          </cell>
          <cell r="J27" t="str">
            <v>Oui</v>
          </cell>
          <cell r="K27" t="str">
            <v>Oui</v>
          </cell>
        </row>
        <row r="28">
          <cell r="G28" t="str">
            <v>Cuisine</v>
          </cell>
          <cell r="H28" t="str">
            <v>Oui</v>
          </cell>
          <cell r="I28" t="str">
            <v>Oui</v>
          </cell>
          <cell r="J28" t="str">
            <v>Oui</v>
          </cell>
          <cell r="K28" t="str">
            <v>Oui</v>
          </cell>
        </row>
        <row r="29">
          <cell r="G29" t="str">
            <v>2nd Œuvre / TT</v>
          </cell>
          <cell r="H29" t="str">
            <v>Oui</v>
          </cell>
          <cell r="I29" t="str">
            <v>Oui</v>
          </cell>
          <cell r="J29" t="str">
            <v>Oui</v>
          </cell>
          <cell r="K29" t="str">
            <v>Oui</v>
          </cell>
        </row>
        <row r="36">
          <cell r="C36">
            <v>3</v>
          </cell>
        </row>
        <row r="41">
          <cell r="C41">
            <v>4</v>
          </cell>
        </row>
        <row r="42">
          <cell r="C42">
            <v>2</v>
          </cell>
        </row>
        <row r="43">
          <cell r="C43">
            <v>2</v>
          </cell>
        </row>
        <row r="44">
          <cell r="C44">
            <v>2</v>
          </cell>
        </row>
      </sheetData>
      <sheetData sheetId="11">
        <row r="4">
          <cell r="B4">
            <v>1594</v>
          </cell>
        </row>
        <row r="5">
          <cell r="B5">
            <v>1720</v>
          </cell>
        </row>
        <row r="6">
          <cell r="B6">
            <v>175</v>
          </cell>
        </row>
        <row r="7">
          <cell r="B7">
            <v>8760</v>
          </cell>
        </row>
        <row r="13">
          <cell r="B13">
            <v>0.15</v>
          </cell>
        </row>
        <row r="14">
          <cell r="B14">
            <v>0.13</v>
          </cell>
        </row>
        <row r="38">
          <cell r="B38">
            <v>38.725000000000001</v>
          </cell>
        </row>
        <row r="41">
          <cell r="B41">
            <v>56</v>
          </cell>
        </row>
        <row r="45">
          <cell r="B45">
            <v>100</v>
          </cell>
        </row>
        <row r="53">
          <cell r="B53">
            <v>4.6399999999999997</v>
          </cell>
        </row>
        <row r="54">
          <cell r="B54">
            <v>3.53</v>
          </cell>
        </row>
        <row r="55">
          <cell r="B55">
            <v>19.07</v>
          </cell>
        </row>
        <row r="56">
          <cell r="B56">
            <v>10.9</v>
          </cell>
        </row>
        <row r="57">
          <cell r="B57">
            <v>1.21</v>
          </cell>
        </row>
        <row r="58">
          <cell r="B58">
            <v>49.74</v>
          </cell>
        </row>
        <row r="98">
          <cell r="B98">
            <v>0.23499999999999999</v>
          </cell>
        </row>
        <row r="99">
          <cell r="B99">
            <v>1</v>
          </cell>
        </row>
      </sheetData>
      <sheetData sheetId="12">
        <row r="2">
          <cell r="A2" t="str">
            <v>Non pris en compte</v>
          </cell>
        </row>
        <row r="3">
          <cell r="A3" t="str">
            <v>Adoucisseur</v>
          </cell>
        </row>
        <row r="4">
          <cell r="A4" t="str">
            <v>Aerotherme Eau chaude</v>
          </cell>
        </row>
        <row r="5">
          <cell r="A5" t="str">
            <v xml:space="preserve">Aerotherme gaz </v>
          </cell>
        </row>
        <row r="6">
          <cell r="A6" t="str">
            <v>Anti-Intrusion, Contrôle d'Accès (Centrale)</v>
          </cell>
        </row>
        <row r="7">
          <cell r="A7" t="str">
            <v>Appareillage et petit equipement</v>
          </cell>
        </row>
        <row r="8">
          <cell r="A8" t="str">
            <v>Armoire de climatisation a eau glacee</v>
          </cell>
        </row>
        <row r="9">
          <cell r="A9" t="str">
            <v xml:space="preserve">Armoire de climatisation autonome condenseur a air </v>
          </cell>
        </row>
        <row r="10">
          <cell r="A10" t="str">
            <v>Armoire de climatisation autonome condenseur a eau</v>
          </cell>
        </row>
        <row r="11">
          <cell r="A11" t="str">
            <v xml:space="preserve">Armoire divisionnaire </v>
          </cell>
        </row>
        <row r="12">
          <cell r="A12" t="str">
            <v>Armoire electrique</v>
          </cell>
        </row>
        <row r="13">
          <cell r="A13" t="str">
            <v>Ascenseur</v>
          </cell>
        </row>
        <row r="14">
          <cell r="A14" t="str">
            <v>Assecheur d'air frigorifique</v>
          </cell>
        </row>
        <row r="15">
          <cell r="A15" t="str">
            <v>Bac a graisse</v>
          </cell>
        </row>
        <row r="16">
          <cell r="A16" t="str">
            <v>Bac a sable</v>
          </cell>
        </row>
        <row r="17">
          <cell r="A17" t="str">
            <v>Bache a condensats</v>
          </cell>
        </row>
        <row r="18">
          <cell r="A18" t="str">
            <v>Bache eau glacee / eau chaude</v>
          </cell>
        </row>
        <row r="19">
          <cell r="A19" t="str">
            <v>BAES (Eclairage de securite)</v>
          </cell>
        </row>
        <row r="20">
          <cell r="A20" t="str">
            <v>Ballon ECS echangeur hydraulique</v>
          </cell>
        </row>
        <row r="21">
          <cell r="A21" t="str">
            <v xml:space="preserve">Ballon ECS echangeurs mixte </v>
          </cell>
        </row>
        <row r="22">
          <cell r="A22" t="str">
            <v xml:space="preserve">Ballon ECS electriques </v>
          </cell>
        </row>
        <row r="23">
          <cell r="A23" t="str">
            <v>Ballon ECS electriques &lt; 500 l (pas de contrôle legio)</v>
          </cell>
        </row>
        <row r="24">
          <cell r="A24" t="str">
            <v>Ballon ECS gaz</v>
          </cell>
        </row>
        <row r="25">
          <cell r="A25" t="str">
            <v>Barrière</v>
          </cell>
        </row>
        <row r="26">
          <cell r="A26" t="str">
            <v>Batterie de condensateurs</v>
          </cell>
        </row>
        <row r="27">
          <cell r="A27" t="str">
            <v>Batterie terminale Eau / Electrique</v>
          </cell>
        </row>
        <row r="28">
          <cell r="A28" t="str">
            <v>Batterie terminale Electrique</v>
          </cell>
        </row>
        <row r="29">
          <cell r="A29" t="str">
            <v>Bloc sanitaire (2 WC, 2 eviers, 1 urinoir)</v>
          </cell>
        </row>
        <row r="30">
          <cell r="A30" t="str">
            <v>Caisson de soufflage, de reprise ou d'extraction (VMC)</v>
          </cell>
        </row>
        <row r="31">
          <cell r="A31" t="str">
            <v>Camera (Videosurveillance)</v>
          </cell>
        </row>
        <row r="32">
          <cell r="A32" t="str">
            <v>Cassette</v>
          </cell>
        </row>
        <row r="33">
          <cell r="A33" t="str">
            <v>Cellule HT-MT</v>
          </cell>
        </row>
        <row r="34">
          <cell r="A34" t="str">
            <v>Chambre froide</v>
          </cell>
        </row>
        <row r="35">
          <cell r="A35" t="str">
            <v>Chaudiere atmospherique &gt;1000kw</v>
          </cell>
        </row>
        <row r="36">
          <cell r="A36" t="str">
            <v>Chaudiere atmospherique 0-100kw</v>
          </cell>
        </row>
        <row r="37">
          <cell r="A37" t="str">
            <v>Chaudiere atmospherique 100-500kw</v>
          </cell>
        </row>
        <row r="38">
          <cell r="A38" t="str">
            <v>Chaudiere atmospherique 500-1000kw</v>
          </cell>
        </row>
        <row r="39">
          <cell r="A39" t="str">
            <v>Chaudiere electrique</v>
          </cell>
        </row>
        <row r="40">
          <cell r="A40" t="str">
            <v xml:space="preserve">Chaudiere fod &gt;1000kw avez bruleur </v>
          </cell>
        </row>
        <row r="41">
          <cell r="A41" t="str">
            <v>Chaudiere fod 0-100kw avec bruleur</v>
          </cell>
        </row>
        <row r="42">
          <cell r="A42" t="str">
            <v>Chaudiere fod 100-500kw avec bruleur</v>
          </cell>
        </row>
        <row r="43">
          <cell r="A43" t="str">
            <v>Chaudiere fod 500-1000kw avec bruleur</v>
          </cell>
        </row>
        <row r="44">
          <cell r="A44" t="str">
            <v>Chaudiere gaz &gt;1000kw avec bruleur</v>
          </cell>
        </row>
        <row r="45">
          <cell r="A45" t="str">
            <v>Chaudiere gaz 0-100kw avec bruleur</v>
          </cell>
        </row>
        <row r="46">
          <cell r="A46" t="str">
            <v>Chaudiere gaz 100-500kw avec bruleur</v>
          </cell>
        </row>
        <row r="47">
          <cell r="A47" t="str">
            <v>Chaudiere gaz 500-1000kw avec bruleur</v>
          </cell>
        </row>
        <row r="48">
          <cell r="A48" t="str">
            <v>Chaudiere murale</v>
          </cell>
        </row>
        <row r="49">
          <cell r="A49" t="str">
            <v>Clapet anti retour</v>
          </cell>
        </row>
        <row r="50">
          <cell r="A50" t="str">
            <v xml:space="preserve">Clapet coupe-feu </v>
          </cell>
        </row>
        <row r="51">
          <cell r="A51" t="str">
            <v>Climatiseur a eau perdue</v>
          </cell>
        </row>
        <row r="52">
          <cell r="A52" t="str">
            <v>Coffret electrique</v>
          </cell>
        </row>
        <row r="53">
          <cell r="A53" t="str">
            <v>Colonne humide</v>
          </cell>
        </row>
        <row r="54">
          <cell r="A54" t="str">
            <v xml:space="preserve">Colonne sèche </v>
          </cell>
        </row>
        <row r="55">
          <cell r="A55" t="str">
            <v>Compresseur d'air a pistons / vis</v>
          </cell>
        </row>
        <row r="56">
          <cell r="A56" t="str">
            <v>Compteur (Sous-Compteur)</v>
          </cell>
        </row>
        <row r="57">
          <cell r="A57" t="str">
            <v xml:space="preserve">Compteur d'alimentation d'eau potable, froide, chaude ou d'energie </v>
          </cell>
        </row>
        <row r="58">
          <cell r="A58" t="str">
            <v>Convecteur electrique</v>
          </cell>
        </row>
        <row r="59">
          <cell r="A59" t="str">
            <v>CTA 0-5000M3/H</v>
          </cell>
        </row>
        <row r="60">
          <cell r="A60" t="str">
            <v>CTA 10000-25000M3/H</v>
          </cell>
        </row>
        <row r="61">
          <cell r="A61" t="str">
            <v>CTA 25000-50000M3/H</v>
          </cell>
        </row>
        <row r="62">
          <cell r="A62" t="str">
            <v>CTA 50000-75000M3/H</v>
          </cell>
        </row>
        <row r="63">
          <cell r="A63" t="str">
            <v>CTA 5000-10000M3/H</v>
          </cell>
        </row>
        <row r="64">
          <cell r="A64" t="str">
            <v>CTA 75000-100000M3/H</v>
          </cell>
        </row>
        <row r="65">
          <cell r="A65" t="str">
            <v>CTA&gt;100000M3/H</v>
          </cell>
        </row>
        <row r="66">
          <cell r="A66" t="str">
            <v>Cuve, citerne, reservoir</v>
          </cell>
        </row>
        <row r="67">
          <cell r="A67" t="str">
            <v>Detecteur (surete, intrusion)</v>
          </cell>
        </row>
        <row r="68">
          <cell r="A68" t="str">
            <v>Detection Gaz</v>
          </cell>
        </row>
        <row r="69">
          <cell r="A69" t="str">
            <v>Detection Incendie (centrale)</v>
          </cell>
        </row>
        <row r="70">
          <cell r="A70" t="str">
            <v>Detection incendie (Detecteur)</v>
          </cell>
        </row>
        <row r="71">
          <cell r="A71" t="str">
            <v>Detection incendie (Detecteur) si maintenance partagee</v>
          </cell>
        </row>
        <row r="72">
          <cell r="A72" t="str">
            <v>Diffuseur, bouche et grille d'air (contrôle + nettoyage)</v>
          </cell>
        </row>
        <row r="73">
          <cell r="A73" t="str">
            <v>Diffuseur, bouche et grille d'air (nettoyage seul)</v>
          </cell>
        </row>
        <row r="74">
          <cell r="A74" t="str">
            <v>Disconnecteur (en direct)</v>
          </cell>
        </row>
        <row r="75">
          <cell r="A75" t="str">
            <v>Disconnecteur (sous-traite)</v>
          </cell>
        </row>
        <row r="76">
          <cell r="A76" t="str">
            <v>Disjoncteur general &lt;800a</v>
          </cell>
        </row>
        <row r="77">
          <cell r="A77" t="str">
            <v>Douche</v>
          </cell>
        </row>
        <row r="78">
          <cell r="A78" t="str">
            <v>Dry cooler</v>
          </cell>
        </row>
        <row r="79">
          <cell r="A79" t="str">
            <v xml:space="preserve">Echangeur a plaques </v>
          </cell>
        </row>
        <row r="80">
          <cell r="A80" t="str">
            <v>Echangeur tubulaire (horizontal ou vertical)</v>
          </cell>
        </row>
        <row r="81">
          <cell r="A81" t="str">
            <v>Echangeur vapeur</v>
          </cell>
        </row>
        <row r="82">
          <cell r="A82" t="str">
            <v>Eclairage (Luminaires de grande hauteur)</v>
          </cell>
        </row>
        <row r="83">
          <cell r="A83" t="str">
            <v>Eclairage (Spots led)</v>
          </cell>
        </row>
        <row r="84">
          <cell r="A84" t="str">
            <v>Eclairage (Spots)</v>
          </cell>
        </row>
        <row r="85">
          <cell r="A85" t="str">
            <v>Eclairage (Standard)</v>
          </cell>
        </row>
        <row r="86">
          <cell r="A86" t="str">
            <v>Eclairage (Tube led)</v>
          </cell>
        </row>
        <row r="87">
          <cell r="A87" t="str">
            <v>Ejectoconvecteur</v>
          </cell>
        </row>
        <row r="88">
          <cell r="A88" t="str">
            <v>Escalator</v>
          </cell>
        </row>
        <row r="89">
          <cell r="A89" t="str">
            <v>Extincteur</v>
          </cell>
        </row>
        <row r="90">
          <cell r="A90" t="str">
            <v xml:space="preserve">Extinction gaz automatique </v>
          </cell>
        </row>
        <row r="91">
          <cell r="A91" t="str">
            <v>Extraction cuisine (Caisson + Gaine)</v>
          </cell>
        </row>
        <row r="92">
          <cell r="A92" t="str">
            <v>Extraction cuisine (Filtre a graisse des hottes)</v>
          </cell>
        </row>
        <row r="93">
          <cell r="A93" t="str">
            <v>Extraction cuisine (Filtre a graisse des hottes) sous-traitee</v>
          </cell>
        </row>
        <row r="94">
          <cell r="A94" t="str">
            <v>Filtre a eau</v>
          </cell>
        </row>
        <row r="95">
          <cell r="A95" t="str">
            <v>Fontaine refrigeree</v>
          </cell>
        </row>
        <row r="96">
          <cell r="A96" t="str">
            <v>Fosse hydrocarbures / Decanteur</v>
          </cell>
        </row>
        <row r="97">
          <cell r="A97" t="str">
            <v xml:space="preserve">Groupe electrogène </v>
          </cell>
        </row>
        <row r="98">
          <cell r="A98" t="str">
            <v>Groupe frigorifique / PAC a air (pistons, centrifuge, vis, scroll)</v>
          </cell>
        </row>
        <row r="99">
          <cell r="A99" t="str">
            <v>Groupe frigorifique / PAC a eau (pistons, centrifuge, vis, scroll)</v>
          </cell>
        </row>
        <row r="100">
          <cell r="A100" t="str">
            <v xml:space="preserve">Groupe motopompe diesel </v>
          </cell>
        </row>
        <row r="101">
          <cell r="A101" t="str">
            <v>GTB / GTC</v>
          </cell>
        </row>
        <row r="102">
          <cell r="A102" t="str">
            <v>Humidificateur a vapeur (electrodes ou resistances electriques)</v>
          </cell>
        </row>
        <row r="103">
          <cell r="A103" t="str">
            <v>Interphone (centrale)</v>
          </cell>
        </row>
        <row r="104">
          <cell r="A104" t="str">
            <v>Interphone (poste)</v>
          </cell>
        </row>
        <row r="105">
          <cell r="A105" t="str">
            <v>Lavabo / Evier / Lave-main</v>
          </cell>
        </row>
        <row r="106">
          <cell r="A106" t="str">
            <v>Maintien de pression</v>
          </cell>
        </row>
        <row r="107">
          <cell r="A107" t="str">
            <v>Module de traitement de l'air</v>
          </cell>
        </row>
        <row r="108">
          <cell r="A108" t="str">
            <v>Nacelle de nettoyage (Toiture)</v>
          </cell>
        </row>
        <row r="109">
          <cell r="A109" t="str">
            <v>Onduleur</v>
          </cell>
        </row>
        <row r="110">
          <cell r="A110" t="str">
            <v>Osmoseur</v>
          </cell>
        </row>
        <row r="111">
          <cell r="A111" t="str">
            <v>Ouvrant exterieur (Porte/Fenetre)</v>
          </cell>
        </row>
        <row r="112">
          <cell r="A112" t="str">
            <v>Panneau solaire thermique  (&lt; 100 m2)</v>
          </cell>
        </row>
        <row r="113">
          <cell r="A113" t="str">
            <v>Panoplie eau de ville (Vanne + Compteur + Detendeur + Disconnecteur)</v>
          </cell>
        </row>
        <row r="114">
          <cell r="A114" t="str">
            <v>Para-tonnerre</v>
          </cell>
        </row>
        <row r="115">
          <cell r="A115" t="str">
            <v>Plancher chauffant (par zone)</v>
          </cell>
        </row>
        <row r="116">
          <cell r="A116" t="str">
            <v>Pompe a chaleur (petite, air ou eau)</v>
          </cell>
        </row>
        <row r="117">
          <cell r="A117" t="str">
            <v xml:space="preserve">Pompe circulateur </v>
          </cell>
        </row>
        <row r="118">
          <cell r="A118" t="str">
            <v>Pompe circulateur jumelee</v>
          </cell>
        </row>
        <row r="119">
          <cell r="A119" t="str">
            <v xml:space="preserve">Pompe circulation reseau primaire </v>
          </cell>
        </row>
        <row r="120">
          <cell r="A120" t="str">
            <v>Pompe circulation reseau secondaire</v>
          </cell>
        </row>
        <row r="121">
          <cell r="A121" t="str">
            <v xml:space="preserve">Pompe de relevage </v>
          </cell>
        </row>
        <row r="122">
          <cell r="A122" t="str">
            <v xml:space="preserve">Pompe doseuse (Algicide, Anti-corrosion, filmogene ou autre) </v>
          </cell>
        </row>
        <row r="123">
          <cell r="A123" t="str">
            <v>Porte automatique</v>
          </cell>
        </row>
        <row r="124">
          <cell r="A124" t="str">
            <v xml:space="preserve">Porte coupe feu </v>
          </cell>
        </row>
        <row r="125">
          <cell r="A125" t="str">
            <v>Portillon</v>
          </cell>
        </row>
        <row r="126">
          <cell r="A126" t="str">
            <v>Poste de detente gaz</v>
          </cell>
        </row>
        <row r="127">
          <cell r="A127" t="str">
            <v>Poste de detente vapeur</v>
          </cell>
        </row>
        <row r="128">
          <cell r="A128" t="str">
            <v>Poste de livraison H.T./ B.T.</v>
          </cell>
        </row>
        <row r="129">
          <cell r="A129" t="str">
            <v>Poste sprinkler</v>
          </cell>
        </row>
        <row r="130">
          <cell r="A130" t="str">
            <v>Pot a boue</v>
          </cell>
        </row>
        <row r="131">
          <cell r="A131" t="str">
            <v xml:space="preserve">Poutre froide </v>
          </cell>
        </row>
        <row r="132">
          <cell r="A132" t="str">
            <v>Prise terminale (courant, RJ45)</v>
          </cell>
        </row>
        <row r="133">
          <cell r="A133" t="str">
            <v>R.I.A</v>
          </cell>
        </row>
        <row r="134">
          <cell r="A134" t="str">
            <v>Radiant gaz</v>
          </cell>
        </row>
        <row r="135">
          <cell r="A135" t="str">
            <v xml:space="preserve">Radiateur a eau chaude </v>
          </cell>
        </row>
        <row r="136">
          <cell r="A136" t="str">
            <v>Recuperateur sur conduit de fumee</v>
          </cell>
        </row>
        <row r="137">
          <cell r="A137" t="str">
            <v xml:space="preserve">Reseaux d'air </v>
          </cell>
        </row>
        <row r="138">
          <cell r="A138" t="str">
            <v xml:space="preserve">Reseaux de gaz naturel </v>
          </cell>
        </row>
        <row r="139">
          <cell r="A139" t="str">
            <v>Reseaux d'eau chaude/eau froide</v>
          </cell>
        </row>
        <row r="140">
          <cell r="A140" t="str">
            <v>Reseaux EU, EV, EP</v>
          </cell>
        </row>
        <row r="141">
          <cell r="A141" t="str">
            <v>Rideau d'air chaud</v>
          </cell>
        </row>
        <row r="142">
          <cell r="A142" t="str">
            <v>Roof top</v>
          </cell>
        </row>
        <row r="143">
          <cell r="A143" t="str">
            <v>Second oeuvre ( par m2 )</v>
          </cell>
        </row>
        <row r="144">
          <cell r="A144" t="str">
            <v>Skydom / exutoire</v>
          </cell>
        </row>
        <row r="145">
          <cell r="A145" t="str">
            <v>Sonorisation</v>
          </cell>
        </row>
        <row r="146">
          <cell r="A146" t="str">
            <v>Split-system</v>
          </cell>
        </row>
        <row r="147">
          <cell r="A147" t="str">
            <v>Store motorise</v>
          </cell>
        </row>
        <row r="148">
          <cell r="A148" t="str">
            <v>Surpresseur eau de ville</v>
          </cell>
        </row>
        <row r="149">
          <cell r="A149" t="str">
            <v>Surpresseur incendie</v>
          </cell>
        </row>
        <row r="150">
          <cell r="A150" t="str">
            <v>TGBT</v>
          </cell>
        </row>
        <row r="151">
          <cell r="A151" t="str">
            <v>Toiture terasse ( par m² )</v>
          </cell>
        </row>
        <row r="152">
          <cell r="A152" t="str">
            <v>Tour aerorefrigerante fermee</v>
          </cell>
        </row>
        <row r="153">
          <cell r="A153" t="str">
            <v>Tour aerorefrigerante ouverte</v>
          </cell>
        </row>
        <row r="154">
          <cell r="A154" t="str">
            <v xml:space="preserve">Tourelle d'extraction </v>
          </cell>
        </row>
        <row r="155">
          <cell r="A155" t="str">
            <v>Transformateur HT / BT</v>
          </cell>
        </row>
        <row r="156">
          <cell r="A156" t="str">
            <v>Vanne 3 Voies / Electrovanne</v>
          </cell>
        </row>
        <row r="157">
          <cell r="A157" t="str">
            <v>Vanne et robinetterie</v>
          </cell>
        </row>
        <row r="158">
          <cell r="A158" t="str">
            <v>Vase d'expansion pneumatique</v>
          </cell>
        </row>
        <row r="159">
          <cell r="A159" t="str">
            <v xml:space="preserve">Vase d'expansion sous pression d'azote </v>
          </cell>
        </row>
        <row r="160">
          <cell r="A160" t="str">
            <v>Ventilateur de desenfumage</v>
          </cell>
        </row>
        <row r="161">
          <cell r="A161" t="str">
            <v xml:space="preserve">Ventilateur d'extraction de parking </v>
          </cell>
        </row>
        <row r="162">
          <cell r="A162" t="str">
            <v>Ventilateur helicoide</v>
          </cell>
        </row>
        <row r="163">
          <cell r="A163" t="str">
            <v>Ventilo-convecteur allege</v>
          </cell>
        </row>
        <row r="164">
          <cell r="A164" t="str">
            <v xml:space="preserve">Ventilo-convecteur faux plafond </v>
          </cell>
        </row>
        <row r="165">
          <cell r="A165" t="str">
            <v>VRV : Partie exterieure</v>
          </cell>
        </row>
        <row r="166">
          <cell r="A166" t="str">
            <v>VRV : Partie interieure</v>
          </cell>
        </row>
        <row r="167">
          <cell r="A167" t="str">
            <v>WC / Urinoir</v>
          </cell>
        </row>
        <row r="168">
          <cell r="A168" t="str">
            <v>Sous traitance services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3">
          <cell r="L3" t="str">
            <v>Oui</v>
          </cell>
        </row>
        <row r="4">
          <cell r="L4" t="str">
            <v>Non</v>
          </cell>
        </row>
        <row r="5">
          <cell r="L5" t="str">
            <v>Non concerné</v>
          </cell>
        </row>
        <row r="9">
          <cell r="L9" t="str">
            <v>Ne pas lisser</v>
          </cell>
        </row>
        <row r="10">
          <cell r="L10" t="str">
            <v>Tous</v>
          </cell>
        </row>
        <row r="11">
          <cell r="L11" t="str">
            <v>Opérationnel</v>
          </cell>
        </row>
        <row r="12">
          <cell r="L12" t="str">
            <v>Encadrement</v>
          </cell>
        </row>
        <row r="13">
          <cell r="L13" t="str">
            <v>GMAO</v>
          </cell>
        </row>
        <row r="14">
          <cell r="F14" t="str">
            <v>Opérationnel</v>
          </cell>
          <cell r="G14">
            <v>746.74995885211592</v>
          </cell>
          <cell r="H14">
            <v>1</v>
          </cell>
        </row>
        <row r="15">
          <cell r="F15" t="str">
            <v>Encadrement</v>
          </cell>
          <cell r="G15">
            <v>0</v>
          </cell>
          <cell r="H15">
            <v>1</v>
          </cell>
        </row>
        <row r="16">
          <cell r="F16" t="str">
            <v>GMAO</v>
          </cell>
          <cell r="G16">
            <v>0</v>
          </cell>
          <cell r="H16">
            <v>1</v>
          </cell>
        </row>
        <row r="17">
          <cell r="L17" t="str">
            <v>Posté</v>
          </cell>
        </row>
        <row r="18">
          <cell r="L18" t="str">
            <v>Intinérant</v>
          </cell>
        </row>
        <row r="43">
          <cell r="L43" t="str">
            <v>Analyse d'air</v>
          </cell>
        </row>
        <row r="44">
          <cell r="L44" t="str">
            <v>Analyse d'eau</v>
          </cell>
        </row>
        <row r="45">
          <cell r="L45" t="str">
            <v>Analyse légionelle</v>
          </cell>
        </row>
        <row r="46">
          <cell r="L46" t="str">
            <v>Changement filtres</v>
          </cell>
        </row>
        <row r="47">
          <cell r="L47" t="str">
            <v>Changement luminaires</v>
          </cell>
        </row>
        <row r="48">
          <cell r="L48" t="str">
            <v>Contrôle Colonne</v>
          </cell>
        </row>
        <row r="49">
          <cell r="L49" t="str">
            <v>Contrôle disconnecteur</v>
          </cell>
        </row>
        <row r="50">
          <cell r="L50" t="str">
            <v>Contrôle extincteur</v>
          </cell>
        </row>
        <row r="51">
          <cell r="L51" t="str">
            <v>Contrôle porte coupe feu</v>
          </cell>
        </row>
        <row r="52">
          <cell r="L52" t="str">
            <v>Contrôle RIA</v>
          </cell>
        </row>
        <row r="53">
          <cell r="L53" t="str">
            <v>Contrôle SKYDOM</v>
          </cell>
        </row>
        <row r="54">
          <cell r="L54" t="str">
            <v>Ramonage</v>
          </cell>
        </row>
        <row r="55">
          <cell r="L55" t="str">
            <v>Traitement d'eau</v>
          </cell>
        </row>
      </sheetData>
      <sheetData sheetId="25"/>
      <sheetData sheetId="26"/>
      <sheetData sheetId="27">
        <row r="2">
          <cell r="V2" t="str">
            <v>RDE</v>
          </cell>
          <cell r="W2" t="str">
            <v>_niv39c</v>
          </cell>
          <cell r="X2" t="str">
            <v>Encadrement</v>
          </cell>
          <cell r="Z2" t="str">
            <v>Alternant Apprentissage</v>
          </cell>
          <cell r="AA2">
            <v>906</v>
          </cell>
          <cell r="AB2">
            <v>13.3</v>
          </cell>
          <cell r="AC2">
            <v>0.21</v>
          </cell>
          <cell r="AD2">
            <v>4.0470934510669606E-3</v>
          </cell>
          <cell r="AE2">
            <v>0.15480132450331124</v>
          </cell>
          <cell r="AF2">
            <v>0</v>
          </cell>
        </row>
        <row r="3">
          <cell r="I3">
            <v>0</v>
          </cell>
          <cell r="V3" t="str">
            <v>REE</v>
          </cell>
          <cell r="W3" t="str">
            <v>_niv39c</v>
          </cell>
          <cell r="X3" t="str">
            <v>Encadrement</v>
          </cell>
          <cell r="Z3" t="str">
            <v>Alternant Professionnalisation</v>
          </cell>
          <cell r="AA3">
            <v>1433</v>
          </cell>
          <cell r="AB3">
            <v>13.3</v>
          </cell>
          <cell r="AC3">
            <v>0.4002</v>
          </cell>
          <cell r="AD3">
            <v>2.5587345894394044E-3</v>
          </cell>
          <cell r="AE3">
            <v>9.7871598046057218E-2</v>
          </cell>
          <cell r="AF3">
            <v>0</v>
          </cell>
        </row>
        <row r="4">
          <cell r="V4" t="str">
            <v>RS</v>
          </cell>
          <cell r="W4" t="str">
            <v>_niv39c</v>
          </cell>
          <cell r="X4" t="str">
            <v>Encadrement</v>
          </cell>
          <cell r="Z4" t="str">
            <v>Niveau 3</v>
          </cell>
          <cell r="AA4">
            <v>1722</v>
          </cell>
          <cell r="AB4">
            <v>13.3</v>
          </cell>
          <cell r="AC4">
            <v>0.49249999999999999</v>
          </cell>
          <cell r="AD4">
            <v>2.1293070073557878E-3</v>
          </cell>
          <cell r="AE4">
            <v>8.1445993031358868E-2</v>
          </cell>
          <cell r="AF4">
            <v>0</v>
          </cell>
        </row>
        <row r="5">
          <cell r="V5" t="str">
            <v>RA (Adjoint)</v>
          </cell>
          <cell r="W5" t="str">
            <v>_niv39c</v>
          </cell>
          <cell r="X5" t="str">
            <v>Encadrement</v>
          </cell>
          <cell r="Z5" t="str">
            <v>Niveau 4</v>
          </cell>
          <cell r="AA5">
            <v>1827</v>
          </cell>
          <cell r="AB5">
            <v>13.3</v>
          </cell>
          <cell r="AC5">
            <v>0.49619999999999997</v>
          </cell>
          <cell r="AD5">
            <v>2.0069330414157999E-3</v>
          </cell>
          <cell r="AE5">
            <v>7.6765188834154341E-2</v>
          </cell>
          <cell r="AF5">
            <v>0</v>
          </cell>
        </row>
        <row r="6">
          <cell r="V6" t="str">
            <v>Technicien Méthodes (GMAO)</v>
          </cell>
          <cell r="W6" t="str">
            <v>_niv39c</v>
          </cell>
          <cell r="X6" t="str">
            <v>GMAO</v>
          </cell>
          <cell r="Z6" t="str">
            <v>Niveau 5</v>
          </cell>
          <cell r="AA6">
            <v>1989</v>
          </cell>
          <cell r="AB6">
            <v>13.3</v>
          </cell>
          <cell r="AC6">
            <v>0.51600000000000001</v>
          </cell>
          <cell r="AD6">
            <v>1.8434724317077259E-3</v>
          </cell>
          <cell r="AE6">
            <v>7.0512820512820512E-2</v>
          </cell>
          <cell r="AF6">
            <v>0</v>
          </cell>
        </row>
        <row r="7">
          <cell r="V7" t="str">
            <v>Agent d'exploitation</v>
          </cell>
          <cell r="W7" t="str">
            <v>_niv39c</v>
          </cell>
          <cell r="X7" t="str">
            <v>Opérationnel</v>
          </cell>
          <cell r="Z7" t="str">
            <v>Niveau 6</v>
          </cell>
          <cell r="AA7">
            <v>2207</v>
          </cell>
          <cell r="AB7">
            <v>13.3</v>
          </cell>
          <cell r="AC7">
            <v>0.52259999999999995</v>
          </cell>
          <cell r="AD7">
            <v>1.6613804561244525E-3</v>
          </cell>
          <cell r="AE7">
            <v>6.354780244676031E-2</v>
          </cell>
          <cell r="AF7">
            <v>0</v>
          </cell>
        </row>
        <row r="8">
          <cell r="V8" t="str">
            <v>Agent administratif</v>
          </cell>
          <cell r="W8" t="str">
            <v>_niv39c</v>
          </cell>
          <cell r="X8" t="str">
            <v>GMAO</v>
          </cell>
          <cell r="Z8" t="str">
            <v>Niveau 7</v>
          </cell>
          <cell r="AA8">
            <v>2416</v>
          </cell>
          <cell r="AB8">
            <v>13.3</v>
          </cell>
          <cell r="AC8">
            <v>0.51749999999999996</v>
          </cell>
          <cell r="AD8">
            <v>1.5176600441501103E-3</v>
          </cell>
          <cell r="AE8">
            <v>5.8050496688741716E-2</v>
          </cell>
          <cell r="AF8">
            <v>0</v>
          </cell>
        </row>
        <row r="9">
          <cell r="V9" t="str">
            <v>Technicien d'exploitation</v>
          </cell>
          <cell r="W9" t="str">
            <v>_niv39c</v>
          </cell>
          <cell r="X9" t="str">
            <v>Opérationnel</v>
          </cell>
          <cell r="Z9" t="str">
            <v>Niveau 8</v>
          </cell>
          <cell r="AA9">
            <v>2658</v>
          </cell>
          <cell r="AB9">
            <v>13.3</v>
          </cell>
          <cell r="AC9">
            <v>0.51190000000000002</v>
          </cell>
          <cell r="AD9">
            <v>1.3794833207925758E-3</v>
          </cell>
          <cell r="AE9">
            <v>5.2765237020316026E-2</v>
          </cell>
          <cell r="AF9">
            <v>0</v>
          </cell>
        </row>
        <row r="10">
          <cell r="V10" t="str">
            <v>Remplacement</v>
          </cell>
          <cell r="W10" t="str">
            <v>_niv39c</v>
          </cell>
          <cell r="X10" t="str">
            <v>Opérationnel</v>
          </cell>
          <cell r="Z10" t="str">
            <v>Niveau 9</v>
          </cell>
          <cell r="AA10">
            <v>2881</v>
          </cell>
          <cell r="AB10">
            <v>13.3</v>
          </cell>
          <cell r="AC10">
            <v>0.53120000000000001</v>
          </cell>
          <cell r="AD10">
            <v>1.2727062362605575E-3</v>
          </cell>
          <cell r="AE10">
            <v>4.8681013536966328E-2</v>
          </cell>
          <cell r="AF10">
            <v>0</v>
          </cell>
        </row>
        <row r="11">
          <cell r="V11" t="str">
            <v>Quart Technique</v>
          </cell>
          <cell r="W11" t="str">
            <v>_niv39c</v>
          </cell>
          <cell r="X11" t="str">
            <v>Opérationnel</v>
          </cell>
          <cell r="Z11" t="str">
            <v>Cadre</v>
          </cell>
          <cell r="AA11">
            <v>3600</v>
          </cell>
          <cell r="AB11">
            <v>12.3</v>
          </cell>
          <cell r="AC11">
            <v>0.53990000000000005</v>
          </cell>
          <cell r="AD11">
            <v>1.0185185185185184E-3</v>
          </cell>
          <cell r="AE11">
            <v>3.8958333333333331E-2</v>
          </cell>
          <cell r="AF11">
            <v>0.115</v>
          </cell>
        </row>
        <row r="12">
          <cell r="V12" t="str">
            <v>Energie manager</v>
          </cell>
          <cell r="W12" t="str">
            <v>_niv39c</v>
          </cell>
          <cell r="X12" t="str">
            <v>Gestion Energie</v>
          </cell>
          <cell r="Z12" t="str">
            <v>Renfort CFO</v>
          </cell>
          <cell r="AA12">
            <v>52</v>
          </cell>
        </row>
        <row r="13">
          <cell r="V13" t="str">
            <v>Suivi HQE</v>
          </cell>
          <cell r="W13" t="str">
            <v>_niv39c</v>
          </cell>
          <cell r="X13" t="str">
            <v>HQE</v>
          </cell>
          <cell r="Z13" t="str">
            <v>Renfort CFA/GTB</v>
          </cell>
          <cell r="AA13">
            <v>46</v>
          </cell>
        </row>
        <row r="14">
          <cell r="V14" t="str">
            <v>Ingénieur outils / méthodes</v>
          </cell>
          <cell r="W14" t="str">
            <v>_niv39c</v>
          </cell>
          <cell r="X14" t="str">
            <v>Methodes</v>
          </cell>
          <cell r="Z14" t="str">
            <v>Renfort Diéséliste</v>
          </cell>
          <cell r="AA14">
            <v>51</v>
          </cell>
        </row>
        <row r="15">
          <cell r="V15" t="str">
            <v>Frigoriste</v>
          </cell>
          <cell r="W15" t="str">
            <v>_nivrenf_Frigo</v>
          </cell>
          <cell r="X15" t="str">
            <v>Renfort Frigoriste</v>
          </cell>
          <cell r="Z15" t="str">
            <v>Renfort ESEIS</v>
          </cell>
          <cell r="AA15">
            <v>20.54</v>
          </cell>
        </row>
        <row r="16">
          <cell r="V16" t="str">
            <v>Diéseliste</v>
          </cell>
          <cell r="W16" t="str">
            <v>_nivrenf_Gesco</v>
          </cell>
          <cell r="X16" t="str">
            <v>Renfort Diéséliste</v>
          </cell>
          <cell r="Z16" t="str">
            <v>Renfort Frigoriste</v>
          </cell>
          <cell r="AA16">
            <v>41</v>
          </cell>
        </row>
        <row r="17">
          <cell r="V17" t="str">
            <v>Electricien C. Fort</v>
          </cell>
          <cell r="W17" t="str">
            <v>_nivrenf_Gesco</v>
          </cell>
          <cell r="X17" t="str">
            <v>Renfort CFO</v>
          </cell>
        </row>
        <row r="18">
          <cell r="V18" t="str">
            <v>Electricien C. Faible</v>
          </cell>
          <cell r="W18" t="str">
            <v>_nivrenf_Gesco</v>
          </cell>
          <cell r="X18" t="str">
            <v>Renfort CFA/GTB</v>
          </cell>
        </row>
        <row r="19">
          <cell r="V19" t="str">
            <v>Automaticien - GTB</v>
          </cell>
          <cell r="W19" t="str">
            <v>_nivrenf_Gesco</v>
          </cell>
          <cell r="X19" t="str">
            <v>Renfort CFA/GTB</v>
          </cell>
        </row>
        <row r="20">
          <cell r="V20" t="str">
            <v>Agent ESEIS</v>
          </cell>
          <cell r="W20" t="str">
            <v>_nivrenf_ESEIS</v>
          </cell>
          <cell r="X20" t="str">
            <v>Renfort ESEIS</v>
          </cell>
        </row>
      </sheetData>
      <sheetData sheetId="28"/>
      <sheetData sheetId="29"/>
      <sheetData sheetId="30">
        <row r="47">
          <cell r="E47">
            <v>746.74995885211592</v>
          </cell>
          <cell r="I47">
            <v>1.2</v>
          </cell>
        </row>
        <row r="52">
          <cell r="H52">
            <v>48</v>
          </cell>
        </row>
        <row r="53">
          <cell r="H53">
            <v>0</v>
          </cell>
        </row>
        <row r="54">
          <cell r="H54">
            <v>0</v>
          </cell>
        </row>
        <row r="58">
          <cell r="F58">
            <v>1.2</v>
          </cell>
        </row>
        <row r="68">
          <cell r="J68">
            <v>1.1000000000000001</v>
          </cell>
        </row>
        <row r="102">
          <cell r="J102">
            <v>1.1499999999999999</v>
          </cell>
        </row>
        <row r="115">
          <cell r="J115">
            <v>1.1000000000000001</v>
          </cell>
        </row>
        <row r="128">
          <cell r="J128">
            <v>1.2</v>
          </cell>
        </row>
      </sheetData>
      <sheetData sheetId="31"/>
      <sheetData sheetId="32"/>
      <sheetData sheetId="33"/>
      <sheetData sheetId="34"/>
      <sheetData sheetId="35">
        <row r="1">
          <cell r="A1" t="str">
            <v>LIBELLE</v>
          </cell>
          <cell r="C1" t="str">
            <v>Niveau</v>
          </cell>
        </row>
        <row r="2">
          <cell r="A2" t="str">
            <v>Nom</v>
          </cell>
          <cell r="C2" t="str">
            <v>1/2/3/4</v>
          </cell>
        </row>
        <row r="3">
          <cell r="A3" t="str">
            <v>Adoucisseur</v>
          </cell>
          <cell r="C3">
            <v>3</v>
          </cell>
        </row>
        <row r="4">
          <cell r="A4" t="str">
            <v>Adoucisseur</v>
          </cell>
          <cell r="C4">
            <v>3</v>
          </cell>
        </row>
        <row r="5">
          <cell r="A5" t="str">
            <v>Adoucisseur</v>
          </cell>
          <cell r="C5">
            <v>3</v>
          </cell>
        </row>
        <row r="6">
          <cell r="A6" t="str">
            <v>Adoucisseur</v>
          </cell>
          <cell r="C6">
            <v>2</v>
          </cell>
        </row>
        <row r="7">
          <cell r="A7" t="str">
            <v>Adoucisseur</v>
          </cell>
          <cell r="C7">
            <v>2</v>
          </cell>
        </row>
        <row r="8">
          <cell r="A8" t="str">
            <v>Adoucisseur</v>
          </cell>
          <cell r="C8">
            <v>1</v>
          </cell>
        </row>
        <row r="9">
          <cell r="A9" t="str">
            <v>Adoucisseur</v>
          </cell>
          <cell r="C9">
            <v>4</v>
          </cell>
          <cell r="V9" t="str">
            <v>Entretien courant</v>
          </cell>
        </row>
        <row r="10">
          <cell r="A10" t="str">
            <v>Adoucisseur</v>
          </cell>
          <cell r="C10">
            <v>1</v>
          </cell>
        </row>
        <row r="11">
          <cell r="A11" t="str">
            <v>Adoucisseur</v>
          </cell>
          <cell r="C11">
            <v>3</v>
          </cell>
        </row>
        <row r="12">
          <cell r="A12" t="str">
            <v>Adoucisseur</v>
          </cell>
          <cell r="C12">
            <v>2</v>
          </cell>
        </row>
        <row r="13">
          <cell r="A13" t="str">
            <v>Adoucisseur</v>
          </cell>
          <cell r="C13">
            <v>2</v>
          </cell>
          <cell r="V13" t="str">
            <v>Action simple</v>
          </cell>
        </row>
        <row r="14">
          <cell r="A14" t="str">
            <v>Adoucisseur</v>
          </cell>
          <cell r="C14">
            <v>2</v>
          </cell>
        </row>
        <row r="15">
          <cell r="A15" t="str">
            <v>Adoucisseur</v>
          </cell>
          <cell r="C15">
            <v>1</v>
          </cell>
        </row>
        <row r="16">
          <cell r="A16" t="str">
            <v>Adoucisseur</v>
          </cell>
          <cell r="C16">
            <v>1</v>
          </cell>
        </row>
        <row r="17">
          <cell r="A17" t="str">
            <v>Adoucisseur</v>
          </cell>
          <cell r="C17">
            <v>3</v>
          </cell>
        </row>
        <row r="18">
          <cell r="A18" t="str">
            <v>Adoucisseur</v>
          </cell>
          <cell r="C18">
            <v>2</v>
          </cell>
        </row>
        <row r="19">
          <cell r="A19" t="str">
            <v>Adoucisseur</v>
          </cell>
          <cell r="C19">
            <v>3</v>
          </cell>
        </row>
        <row r="20">
          <cell r="A20" t="str">
            <v>Aerotherme Eau chaude</v>
          </cell>
          <cell r="C20">
            <v>1</v>
          </cell>
        </row>
        <row r="21">
          <cell r="A21" t="str">
            <v>Aerotherme Eau chaude</v>
          </cell>
          <cell r="C21">
            <v>1</v>
          </cell>
        </row>
        <row r="22">
          <cell r="A22" t="str">
            <v>Aerotherme Eau chaude</v>
          </cell>
          <cell r="C22">
            <v>1</v>
          </cell>
        </row>
        <row r="23">
          <cell r="A23" t="str">
            <v>Aerotherme Eau chaude</v>
          </cell>
          <cell r="C23">
            <v>2</v>
          </cell>
        </row>
        <row r="24">
          <cell r="A24" t="str">
            <v>Aerotherme Eau chaude</v>
          </cell>
          <cell r="C24">
            <v>2</v>
          </cell>
        </row>
        <row r="25">
          <cell r="A25" t="str">
            <v>Aerotherme Eau chaude</v>
          </cell>
          <cell r="C25">
            <v>1</v>
          </cell>
        </row>
        <row r="26">
          <cell r="A26" t="str">
            <v>Aerotherme Eau chaude</v>
          </cell>
          <cell r="C26">
            <v>3</v>
          </cell>
        </row>
        <row r="27">
          <cell r="A27" t="str">
            <v xml:space="preserve">Aerotherme gaz </v>
          </cell>
          <cell r="C27">
            <v>1</v>
          </cell>
        </row>
        <row r="28">
          <cell r="A28" t="str">
            <v xml:space="preserve">Aerotherme gaz </v>
          </cell>
          <cell r="C28">
            <v>1</v>
          </cell>
        </row>
        <row r="29">
          <cell r="A29" t="str">
            <v xml:space="preserve">Aerotherme gaz </v>
          </cell>
          <cell r="C29">
            <v>1</v>
          </cell>
        </row>
        <row r="30">
          <cell r="A30" t="str">
            <v xml:space="preserve">Aerotherme gaz </v>
          </cell>
          <cell r="C30">
            <v>2</v>
          </cell>
        </row>
        <row r="31">
          <cell r="A31" t="str">
            <v xml:space="preserve">Aerotherme gaz </v>
          </cell>
          <cell r="C31">
            <v>2</v>
          </cell>
        </row>
        <row r="32">
          <cell r="A32" t="str">
            <v xml:space="preserve">Aerotherme gaz </v>
          </cell>
          <cell r="C32">
            <v>1</v>
          </cell>
        </row>
        <row r="33">
          <cell r="A33" t="str">
            <v xml:space="preserve">Aerotherme gaz </v>
          </cell>
          <cell r="C33">
            <v>3</v>
          </cell>
        </row>
        <row r="34">
          <cell r="A34" t="str">
            <v xml:space="preserve">Aerotherme gaz </v>
          </cell>
          <cell r="C34">
            <v>2</v>
          </cell>
        </row>
        <row r="35">
          <cell r="A35" t="str">
            <v xml:space="preserve">Aerotherme gaz </v>
          </cell>
          <cell r="C35">
            <v>2</v>
          </cell>
        </row>
        <row r="36">
          <cell r="A36" t="str">
            <v xml:space="preserve">Aerotherme gaz </v>
          </cell>
          <cell r="C36">
            <v>1</v>
          </cell>
        </row>
        <row r="37">
          <cell r="A37" t="str">
            <v xml:space="preserve">Aerotherme gaz </v>
          </cell>
          <cell r="C37">
            <v>2</v>
          </cell>
        </row>
        <row r="38">
          <cell r="A38" t="str">
            <v>Anti-Intrusion, Contrôle d'Accès (Centrale)</v>
          </cell>
          <cell r="C38">
            <v>1</v>
          </cell>
        </row>
        <row r="39">
          <cell r="A39" t="str">
            <v>Anti-Intrusion, Contrôle d'Accès (Centrale)</v>
          </cell>
          <cell r="C39">
            <v>3</v>
          </cell>
        </row>
        <row r="40">
          <cell r="A40" t="str">
            <v>Anti-Intrusion, Contrôle d'Accès (Centrale)</v>
          </cell>
          <cell r="C40">
            <v>2</v>
          </cell>
        </row>
        <row r="41">
          <cell r="A41" t="str">
            <v>Anti-Intrusion, Contrôle d'Accès (Centrale)</v>
          </cell>
          <cell r="C41">
            <v>3</v>
          </cell>
        </row>
        <row r="42">
          <cell r="A42" t="str">
            <v>Anti-Intrusion, Contrôle d'Accès (Centrale)</v>
          </cell>
          <cell r="C42">
            <v>2</v>
          </cell>
        </row>
        <row r="43">
          <cell r="A43" t="str">
            <v>Anti-Intrusion, Contrôle d'Accès (Centrale)</v>
          </cell>
          <cell r="C43">
            <v>3</v>
          </cell>
        </row>
        <row r="44">
          <cell r="A44" t="str">
            <v>Anti-Intrusion, Contrôle d'Accès (Centrale)</v>
          </cell>
          <cell r="C44">
            <v>3</v>
          </cell>
        </row>
        <row r="45">
          <cell r="A45" t="str">
            <v>Appareillage et petit equipement</v>
          </cell>
          <cell r="C45">
            <v>1</v>
          </cell>
        </row>
        <row r="46">
          <cell r="A46" t="str">
            <v>Appareillage et petit equipement</v>
          </cell>
          <cell r="C46">
            <v>2</v>
          </cell>
        </row>
        <row r="47">
          <cell r="A47" t="str">
            <v>Appareillage et petit equipement</v>
          </cell>
          <cell r="C47">
            <v>2</v>
          </cell>
        </row>
        <row r="48">
          <cell r="A48" t="str">
            <v>Armoire de climatisation a eau glacee</v>
          </cell>
          <cell r="C48">
            <v>2</v>
          </cell>
        </row>
        <row r="49">
          <cell r="A49" t="str">
            <v>Armoire de climatisation a eau glacee</v>
          </cell>
          <cell r="C49">
            <v>3</v>
          </cell>
        </row>
        <row r="50">
          <cell r="A50" t="str">
            <v>Armoire de climatisation a eau glacee</v>
          </cell>
          <cell r="C50">
            <v>2</v>
          </cell>
        </row>
        <row r="51">
          <cell r="A51" t="str">
            <v>Armoire de climatisation a eau glacee</v>
          </cell>
          <cell r="C51">
            <v>3</v>
          </cell>
        </row>
        <row r="52">
          <cell r="A52" t="str">
            <v>Armoire de climatisation a eau glacee</v>
          </cell>
          <cell r="C52">
            <v>1</v>
          </cell>
        </row>
        <row r="53">
          <cell r="A53" t="str">
            <v>Armoire de climatisation a eau glacee</v>
          </cell>
          <cell r="C53">
            <v>1</v>
          </cell>
        </row>
        <row r="54">
          <cell r="A54" t="str">
            <v>Armoire de climatisation a eau glacee</v>
          </cell>
          <cell r="C54">
            <v>1</v>
          </cell>
        </row>
        <row r="55">
          <cell r="A55" t="str">
            <v>Armoire de climatisation a eau glacee</v>
          </cell>
          <cell r="C55">
            <v>2</v>
          </cell>
        </row>
        <row r="56">
          <cell r="A56" t="str">
            <v>Armoire de climatisation a eau glacee</v>
          </cell>
          <cell r="C56">
            <v>2</v>
          </cell>
        </row>
        <row r="57">
          <cell r="A57" t="str">
            <v>Armoire de climatisation a eau glacee</v>
          </cell>
          <cell r="C57">
            <v>2</v>
          </cell>
        </row>
        <row r="58">
          <cell r="A58" t="str">
            <v>Armoire de climatisation a eau glacee</v>
          </cell>
          <cell r="C58">
            <v>2</v>
          </cell>
        </row>
        <row r="59">
          <cell r="A59" t="str">
            <v>Armoire de climatisation a eau glacee</v>
          </cell>
          <cell r="C59">
            <v>3</v>
          </cell>
        </row>
        <row r="60">
          <cell r="A60" t="str">
            <v>Armoire de climatisation a eau glacee</v>
          </cell>
          <cell r="C60">
            <v>3</v>
          </cell>
        </row>
        <row r="61">
          <cell r="A61" t="str">
            <v>Armoire de climatisation a eau glacee</v>
          </cell>
          <cell r="C61">
            <v>2</v>
          </cell>
        </row>
        <row r="62">
          <cell r="A62" t="str">
            <v>Armoire de climatisation a eau glacee</v>
          </cell>
          <cell r="C62">
            <v>2</v>
          </cell>
        </row>
        <row r="63">
          <cell r="A63" t="str">
            <v>Armoire de climatisation a eau glacee</v>
          </cell>
          <cell r="C63">
            <v>2</v>
          </cell>
        </row>
        <row r="64">
          <cell r="A64" t="str">
            <v>Armoire de climatisation a eau glacee</v>
          </cell>
          <cell r="C64">
            <v>1</v>
          </cell>
        </row>
        <row r="65">
          <cell r="A65" t="str">
            <v>Armoire de climatisation a eau glacee</v>
          </cell>
          <cell r="C65">
            <v>1</v>
          </cell>
        </row>
        <row r="66">
          <cell r="A66" t="str">
            <v>Armoire de climatisation a eau glacee</v>
          </cell>
          <cell r="C66">
            <v>2</v>
          </cell>
        </row>
        <row r="67">
          <cell r="A67" t="str">
            <v xml:space="preserve">Armoire de climatisation autonome condenseur a air </v>
          </cell>
          <cell r="C67">
            <v>2</v>
          </cell>
        </row>
        <row r="68">
          <cell r="A68" t="str">
            <v xml:space="preserve">Armoire de climatisation autonome condenseur a air </v>
          </cell>
          <cell r="C68">
            <v>3</v>
          </cell>
        </row>
        <row r="69">
          <cell r="A69" t="str">
            <v xml:space="preserve">Armoire de climatisation autonome condenseur a air </v>
          </cell>
          <cell r="C69">
            <v>2</v>
          </cell>
        </row>
        <row r="70">
          <cell r="A70" t="str">
            <v xml:space="preserve">Armoire de climatisation autonome condenseur a air </v>
          </cell>
          <cell r="C70">
            <v>3</v>
          </cell>
        </row>
        <row r="71">
          <cell r="A71" t="str">
            <v xml:space="preserve">Armoire de climatisation autonome condenseur a air </v>
          </cell>
          <cell r="C71">
            <v>1</v>
          </cell>
        </row>
        <row r="72">
          <cell r="A72" t="str">
            <v xml:space="preserve">Armoire de climatisation autonome condenseur a air </v>
          </cell>
          <cell r="C72">
            <v>2</v>
          </cell>
        </row>
        <row r="73">
          <cell r="A73" t="str">
            <v xml:space="preserve">Armoire de climatisation autonome condenseur a air </v>
          </cell>
          <cell r="C73">
            <v>3</v>
          </cell>
        </row>
        <row r="74">
          <cell r="A74" t="str">
            <v xml:space="preserve">Armoire de climatisation autonome condenseur a air </v>
          </cell>
          <cell r="C74">
            <v>3</v>
          </cell>
        </row>
        <row r="75">
          <cell r="A75" t="str">
            <v xml:space="preserve">Armoire de climatisation autonome condenseur a air </v>
          </cell>
          <cell r="C75">
            <v>1</v>
          </cell>
        </row>
        <row r="76">
          <cell r="A76" t="str">
            <v xml:space="preserve">Armoire de climatisation autonome condenseur a air </v>
          </cell>
          <cell r="C76">
            <v>1</v>
          </cell>
        </row>
        <row r="77">
          <cell r="A77" t="str">
            <v xml:space="preserve">Armoire de climatisation autonome condenseur a air </v>
          </cell>
          <cell r="C77">
            <v>2</v>
          </cell>
        </row>
        <row r="78">
          <cell r="A78" t="str">
            <v xml:space="preserve">Armoire de climatisation autonome condenseur a air </v>
          </cell>
          <cell r="C78">
            <v>2</v>
          </cell>
        </row>
        <row r="79">
          <cell r="A79" t="str">
            <v xml:space="preserve">Armoire de climatisation autonome condenseur a air </v>
          </cell>
          <cell r="C79">
            <v>2</v>
          </cell>
        </row>
        <row r="80">
          <cell r="A80" t="str">
            <v xml:space="preserve">Armoire de climatisation autonome condenseur a air </v>
          </cell>
          <cell r="C80">
            <v>2</v>
          </cell>
        </row>
        <row r="81">
          <cell r="A81" t="str">
            <v xml:space="preserve">Armoire de climatisation autonome condenseur a air </v>
          </cell>
          <cell r="C81">
            <v>3</v>
          </cell>
        </row>
        <row r="82">
          <cell r="A82" t="str">
            <v xml:space="preserve">Armoire de climatisation autonome condenseur a air </v>
          </cell>
          <cell r="C82">
            <v>3</v>
          </cell>
        </row>
        <row r="83">
          <cell r="A83" t="str">
            <v xml:space="preserve">Armoire de climatisation autonome condenseur a air </v>
          </cell>
          <cell r="C83">
            <v>2</v>
          </cell>
        </row>
        <row r="84">
          <cell r="A84" t="str">
            <v xml:space="preserve">Armoire de climatisation autonome condenseur a air </v>
          </cell>
          <cell r="C84">
            <v>2</v>
          </cell>
        </row>
        <row r="85">
          <cell r="A85" t="str">
            <v xml:space="preserve">Armoire de climatisation autonome condenseur a air </v>
          </cell>
          <cell r="C85">
            <v>1</v>
          </cell>
        </row>
        <row r="86">
          <cell r="A86" t="str">
            <v xml:space="preserve">Armoire de climatisation autonome condenseur a air </v>
          </cell>
          <cell r="C86">
            <v>1</v>
          </cell>
        </row>
        <row r="87">
          <cell r="A87" t="str">
            <v xml:space="preserve">Armoire de climatisation autonome condenseur a air </v>
          </cell>
          <cell r="C87">
            <v>2</v>
          </cell>
        </row>
        <row r="88">
          <cell r="A88" t="str">
            <v xml:space="preserve">Armoire de climatisation autonome condenseur a air </v>
          </cell>
          <cell r="C88">
            <v>2</v>
          </cell>
        </row>
        <row r="89">
          <cell r="A89" t="str">
            <v>Armoire de climatisation autonome condenseur a eau</v>
          </cell>
          <cell r="C89">
            <v>2</v>
          </cell>
        </row>
        <row r="90">
          <cell r="A90" t="str">
            <v>Armoire de climatisation autonome condenseur a eau</v>
          </cell>
          <cell r="C90">
            <v>3</v>
          </cell>
        </row>
        <row r="91">
          <cell r="A91" t="str">
            <v>Armoire de climatisation autonome condenseur a eau</v>
          </cell>
          <cell r="C91">
            <v>2</v>
          </cell>
        </row>
        <row r="92">
          <cell r="A92" t="str">
            <v>Armoire de climatisation autonome condenseur a eau</v>
          </cell>
          <cell r="C92">
            <v>3</v>
          </cell>
        </row>
        <row r="93">
          <cell r="A93" t="str">
            <v>Armoire de climatisation autonome condenseur a eau</v>
          </cell>
          <cell r="C93">
            <v>1</v>
          </cell>
        </row>
        <row r="94">
          <cell r="A94" t="str">
            <v>Armoire de climatisation autonome condenseur a eau</v>
          </cell>
          <cell r="C94">
            <v>2</v>
          </cell>
        </row>
        <row r="95">
          <cell r="A95" t="str">
            <v>Armoire de climatisation autonome condenseur a eau</v>
          </cell>
          <cell r="C95">
            <v>3</v>
          </cell>
        </row>
        <row r="96">
          <cell r="A96" t="str">
            <v>Armoire de climatisation autonome condenseur a eau</v>
          </cell>
          <cell r="C96">
            <v>3</v>
          </cell>
        </row>
        <row r="97">
          <cell r="A97" t="str">
            <v>Armoire de climatisation autonome condenseur a eau</v>
          </cell>
          <cell r="C97">
            <v>1</v>
          </cell>
        </row>
        <row r="98">
          <cell r="A98" t="str">
            <v>Armoire de climatisation autonome condenseur a eau</v>
          </cell>
          <cell r="C98">
            <v>1</v>
          </cell>
        </row>
        <row r="99">
          <cell r="A99" t="str">
            <v>Armoire de climatisation autonome condenseur a eau</v>
          </cell>
          <cell r="C99">
            <v>2</v>
          </cell>
        </row>
        <row r="100">
          <cell r="A100" t="str">
            <v>Armoire de climatisation autonome condenseur a eau</v>
          </cell>
          <cell r="C100">
            <v>2</v>
          </cell>
        </row>
        <row r="101">
          <cell r="A101" t="str">
            <v>Armoire de climatisation autonome condenseur a eau</v>
          </cell>
          <cell r="C101">
            <v>2</v>
          </cell>
        </row>
        <row r="102">
          <cell r="A102" t="str">
            <v>Armoire de climatisation autonome condenseur a eau</v>
          </cell>
          <cell r="C102">
            <v>2</v>
          </cell>
        </row>
        <row r="103">
          <cell r="A103" t="str">
            <v>Armoire de climatisation autonome condenseur a eau</v>
          </cell>
          <cell r="C103">
            <v>2</v>
          </cell>
        </row>
        <row r="104">
          <cell r="A104" t="str">
            <v>Armoire de climatisation autonome condenseur a eau</v>
          </cell>
          <cell r="C104">
            <v>3</v>
          </cell>
        </row>
        <row r="105">
          <cell r="A105" t="str">
            <v>Armoire de climatisation autonome condenseur a eau</v>
          </cell>
          <cell r="C105">
            <v>3</v>
          </cell>
        </row>
        <row r="106">
          <cell r="A106" t="str">
            <v>Armoire de climatisation autonome condenseur a eau</v>
          </cell>
          <cell r="C106">
            <v>2</v>
          </cell>
        </row>
        <row r="107">
          <cell r="A107" t="str">
            <v>Armoire de climatisation autonome condenseur a eau</v>
          </cell>
          <cell r="C107">
            <v>2</v>
          </cell>
        </row>
        <row r="108">
          <cell r="A108" t="str">
            <v>Armoire de climatisation autonome condenseur a eau</v>
          </cell>
          <cell r="C108">
            <v>1</v>
          </cell>
        </row>
        <row r="109">
          <cell r="A109" t="str">
            <v>Armoire de climatisation autonome condenseur a eau</v>
          </cell>
          <cell r="C109">
            <v>1</v>
          </cell>
        </row>
        <row r="110">
          <cell r="A110" t="str">
            <v>Armoire de climatisation autonome condenseur a eau</v>
          </cell>
          <cell r="C110">
            <v>2</v>
          </cell>
        </row>
        <row r="111">
          <cell r="A111" t="str">
            <v>Armoire de climatisation autonome condenseur a eau</v>
          </cell>
          <cell r="C111">
            <v>2</v>
          </cell>
        </row>
        <row r="112">
          <cell r="A112" t="str">
            <v xml:space="preserve">Armoire divisionnaire </v>
          </cell>
          <cell r="C112">
            <v>3</v>
          </cell>
        </row>
        <row r="113">
          <cell r="A113" t="str">
            <v xml:space="preserve">Armoire divisionnaire </v>
          </cell>
          <cell r="C113">
            <v>1</v>
          </cell>
        </row>
        <row r="114">
          <cell r="A114" t="str">
            <v xml:space="preserve">Armoire divisionnaire </v>
          </cell>
          <cell r="C114">
            <v>2</v>
          </cell>
        </row>
        <row r="115">
          <cell r="A115" t="str">
            <v xml:space="preserve">Armoire divisionnaire </v>
          </cell>
          <cell r="C115">
            <v>3</v>
          </cell>
        </row>
        <row r="116">
          <cell r="A116" t="str">
            <v xml:space="preserve">Armoire divisionnaire </v>
          </cell>
          <cell r="C116">
            <v>3</v>
          </cell>
        </row>
        <row r="117">
          <cell r="A117" t="str">
            <v xml:space="preserve">Armoire divisionnaire </v>
          </cell>
          <cell r="C117">
            <v>2</v>
          </cell>
        </row>
        <row r="118">
          <cell r="A118" t="str">
            <v xml:space="preserve">Armoire divisionnaire </v>
          </cell>
          <cell r="C118">
            <v>2</v>
          </cell>
        </row>
        <row r="119">
          <cell r="A119" t="str">
            <v xml:space="preserve">Armoire divisionnaire </v>
          </cell>
          <cell r="C119">
            <v>2</v>
          </cell>
        </row>
        <row r="120">
          <cell r="A120" t="str">
            <v xml:space="preserve">Armoire divisionnaire </v>
          </cell>
          <cell r="C120">
            <v>3</v>
          </cell>
        </row>
        <row r="121">
          <cell r="A121" t="str">
            <v xml:space="preserve">Armoire divisionnaire </v>
          </cell>
          <cell r="C121">
            <v>3</v>
          </cell>
        </row>
        <row r="122">
          <cell r="A122" t="str">
            <v xml:space="preserve">Armoire divisionnaire </v>
          </cell>
          <cell r="C122">
            <v>1</v>
          </cell>
        </row>
        <row r="123">
          <cell r="A123" t="str">
            <v xml:space="preserve">Armoire divisionnaire </v>
          </cell>
          <cell r="C123">
            <v>3</v>
          </cell>
        </row>
        <row r="124">
          <cell r="A124" t="str">
            <v>Armoire electrique</v>
          </cell>
          <cell r="C124">
            <v>3</v>
          </cell>
        </row>
        <row r="125">
          <cell r="A125" t="str">
            <v>Armoire electrique</v>
          </cell>
          <cell r="C125">
            <v>1</v>
          </cell>
        </row>
        <row r="126">
          <cell r="A126" t="str">
            <v>Armoire electrique</v>
          </cell>
          <cell r="C126">
            <v>2</v>
          </cell>
        </row>
        <row r="127">
          <cell r="A127" t="str">
            <v>Armoire electrique</v>
          </cell>
          <cell r="C127">
            <v>3</v>
          </cell>
        </row>
        <row r="128">
          <cell r="A128" t="str">
            <v>Armoire electrique</v>
          </cell>
          <cell r="C128">
            <v>3</v>
          </cell>
        </row>
        <row r="129">
          <cell r="A129" t="str">
            <v>Armoire electrique</v>
          </cell>
          <cell r="C129">
            <v>3</v>
          </cell>
        </row>
        <row r="130">
          <cell r="A130" t="str">
            <v>Armoire electrique</v>
          </cell>
          <cell r="C130">
            <v>2</v>
          </cell>
        </row>
        <row r="131">
          <cell r="A131" t="str">
            <v>Armoire electrique</v>
          </cell>
          <cell r="C131">
            <v>2</v>
          </cell>
        </row>
        <row r="132">
          <cell r="A132" t="str">
            <v>Armoire electrique</v>
          </cell>
          <cell r="C132">
            <v>2</v>
          </cell>
        </row>
        <row r="133">
          <cell r="A133" t="str">
            <v>Armoire electrique</v>
          </cell>
          <cell r="C133">
            <v>3</v>
          </cell>
        </row>
        <row r="134">
          <cell r="A134" t="str">
            <v>Armoire electrique</v>
          </cell>
          <cell r="C134">
            <v>3</v>
          </cell>
        </row>
        <row r="135">
          <cell r="A135" t="str">
            <v>Armoire electrique</v>
          </cell>
          <cell r="C135">
            <v>1</v>
          </cell>
        </row>
        <row r="136">
          <cell r="A136" t="str">
            <v>Armoire electrique</v>
          </cell>
          <cell r="C136">
            <v>3</v>
          </cell>
        </row>
        <row r="137">
          <cell r="A137" t="str">
            <v>Ascenseur</v>
          </cell>
          <cell r="C137">
            <v>3</v>
          </cell>
        </row>
        <row r="138">
          <cell r="A138" t="str">
            <v>Ascenseur</v>
          </cell>
          <cell r="C138">
            <v>3</v>
          </cell>
        </row>
        <row r="139">
          <cell r="A139" t="str">
            <v>Ascenseur</v>
          </cell>
          <cell r="C139">
            <v>3</v>
          </cell>
        </row>
        <row r="140">
          <cell r="A140" t="str">
            <v>Ascenseur</v>
          </cell>
          <cell r="C140">
            <v>3</v>
          </cell>
        </row>
        <row r="141">
          <cell r="A141" t="str">
            <v>Ascenseur</v>
          </cell>
          <cell r="C141">
            <v>2</v>
          </cell>
        </row>
        <row r="142">
          <cell r="A142" t="str">
            <v>Ascenseur</v>
          </cell>
          <cell r="C142">
            <v>3</v>
          </cell>
        </row>
        <row r="143">
          <cell r="A143" t="str">
            <v>Ascenseur</v>
          </cell>
          <cell r="C143">
            <v>3</v>
          </cell>
        </row>
        <row r="144">
          <cell r="A144" t="str">
            <v>Ascenseur</v>
          </cell>
          <cell r="C144">
            <v>2</v>
          </cell>
        </row>
        <row r="145">
          <cell r="A145" t="str">
            <v>Ascenseur</v>
          </cell>
          <cell r="C145">
            <v>2</v>
          </cell>
        </row>
        <row r="146">
          <cell r="A146" t="str">
            <v>Ascenseur</v>
          </cell>
          <cell r="C146">
            <v>3</v>
          </cell>
        </row>
        <row r="147">
          <cell r="A147" t="str">
            <v>Ascenseur</v>
          </cell>
          <cell r="C147">
            <v>1</v>
          </cell>
        </row>
        <row r="148">
          <cell r="A148" t="str">
            <v>Ascenseur</v>
          </cell>
          <cell r="C148">
            <v>3</v>
          </cell>
        </row>
        <row r="149">
          <cell r="A149" t="str">
            <v>Ascenseur</v>
          </cell>
          <cell r="C149">
            <v>1</v>
          </cell>
        </row>
        <row r="150">
          <cell r="A150" t="str">
            <v>Ascenseur</v>
          </cell>
          <cell r="C150">
            <v>3</v>
          </cell>
        </row>
        <row r="151">
          <cell r="A151" t="str">
            <v>Ascenseur</v>
          </cell>
          <cell r="C151">
            <v>2</v>
          </cell>
        </row>
        <row r="152">
          <cell r="A152" t="str">
            <v>Ascenseur</v>
          </cell>
          <cell r="C152">
            <v>3</v>
          </cell>
        </row>
        <row r="153">
          <cell r="A153" t="str">
            <v>Ascenseur</v>
          </cell>
          <cell r="C153">
            <v>3</v>
          </cell>
        </row>
        <row r="154">
          <cell r="A154" t="str">
            <v>Ascenseur</v>
          </cell>
          <cell r="C154">
            <v>2</v>
          </cell>
        </row>
        <row r="155">
          <cell r="A155" t="str">
            <v>Ascenseur</v>
          </cell>
          <cell r="C155">
            <v>3</v>
          </cell>
        </row>
        <row r="156">
          <cell r="A156" t="str">
            <v>Ascenseur</v>
          </cell>
          <cell r="C156">
            <v>3</v>
          </cell>
        </row>
        <row r="157">
          <cell r="A157" t="str">
            <v>Ascenseur</v>
          </cell>
          <cell r="C157">
            <v>3</v>
          </cell>
        </row>
        <row r="158">
          <cell r="A158" t="str">
            <v>Ascenseur</v>
          </cell>
          <cell r="C158">
            <v>3</v>
          </cell>
        </row>
        <row r="159">
          <cell r="A159" t="str">
            <v>Ascenseur</v>
          </cell>
          <cell r="C159">
            <v>3</v>
          </cell>
        </row>
        <row r="160">
          <cell r="A160" t="str">
            <v>Ascenseur</v>
          </cell>
          <cell r="C160">
            <v>3</v>
          </cell>
        </row>
        <row r="161">
          <cell r="A161" t="str">
            <v>Ascenseur</v>
          </cell>
          <cell r="C161">
            <v>2</v>
          </cell>
        </row>
        <row r="162">
          <cell r="A162" t="str">
            <v>Ascenseur</v>
          </cell>
          <cell r="C162">
            <v>3</v>
          </cell>
        </row>
        <row r="163">
          <cell r="A163" t="str">
            <v>Ascenseur</v>
          </cell>
          <cell r="C163">
            <v>3</v>
          </cell>
        </row>
        <row r="164">
          <cell r="A164" t="str">
            <v>Ascenseur</v>
          </cell>
          <cell r="C164">
            <v>3</v>
          </cell>
        </row>
        <row r="165">
          <cell r="A165" t="str">
            <v>Ascenseur</v>
          </cell>
          <cell r="C165">
            <v>3</v>
          </cell>
        </row>
        <row r="166">
          <cell r="A166" t="str">
            <v>Ascenseur</v>
          </cell>
          <cell r="C166">
            <v>2</v>
          </cell>
        </row>
        <row r="167">
          <cell r="A167" t="str">
            <v>Assecheur d'air frigorifique</v>
          </cell>
          <cell r="C167">
            <v>2</v>
          </cell>
        </row>
        <row r="168">
          <cell r="A168" t="str">
            <v>Assecheur d'air frigorifique</v>
          </cell>
          <cell r="C168">
            <v>2</v>
          </cell>
        </row>
        <row r="169">
          <cell r="A169" t="str">
            <v>Assecheur d'air frigorifique</v>
          </cell>
          <cell r="C169">
            <v>1</v>
          </cell>
        </row>
        <row r="170">
          <cell r="A170" t="str">
            <v>Assecheur d'air frigorifique</v>
          </cell>
          <cell r="C170">
            <v>3</v>
          </cell>
        </row>
        <row r="171">
          <cell r="A171" t="str">
            <v>Bac a graisse</v>
          </cell>
          <cell r="C171">
            <v>1</v>
          </cell>
        </row>
        <row r="172">
          <cell r="A172" t="str">
            <v>Bac a graisse</v>
          </cell>
          <cell r="C172">
            <v>1</v>
          </cell>
        </row>
        <row r="173">
          <cell r="A173" t="str">
            <v>Bac a graisse</v>
          </cell>
          <cell r="C173">
            <v>1</v>
          </cell>
        </row>
        <row r="174">
          <cell r="A174" t="str">
            <v>Bac a graisse</v>
          </cell>
          <cell r="C174">
            <v>1</v>
          </cell>
        </row>
        <row r="175">
          <cell r="A175" t="str">
            <v>Bac a graisse</v>
          </cell>
          <cell r="C175">
            <v>3</v>
          </cell>
        </row>
        <row r="176">
          <cell r="A176" t="str">
            <v>Bac a sable</v>
          </cell>
          <cell r="C176">
            <v>2</v>
          </cell>
        </row>
        <row r="177">
          <cell r="A177" t="str">
            <v>Bac a sable</v>
          </cell>
          <cell r="C177">
            <v>1</v>
          </cell>
        </row>
        <row r="178">
          <cell r="A178" t="str">
            <v>Bac a sable</v>
          </cell>
          <cell r="C178">
            <v>1</v>
          </cell>
        </row>
        <row r="179">
          <cell r="A179" t="str">
            <v>Bac a sable</v>
          </cell>
          <cell r="C179">
            <v>1</v>
          </cell>
        </row>
        <row r="180">
          <cell r="A180" t="str">
            <v>Bache a condensats</v>
          </cell>
          <cell r="C180">
            <v>1</v>
          </cell>
        </row>
        <row r="181">
          <cell r="A181" t="str">
            <v>Bache a condensats</v>
          </cell>
          <cell r="C181">
            <v>2</v>
          </cell>
        </row>
        <row r="182">
          <cell r="A182" t="str">
            <v>Bache a condensats</v>
          </cell>
          <cell r="C182">
            <v>2</v>
          </cell>
        </row>
        <row r="183">
          <cell r="A183" t="str">
            <v>Bache a condensats</v>
          </cell>
          <cell r="C183">
            <v>2</v>
          </cell>
        </row>
        <row r="184">
          <cell r="A184" t="str">
            <v>Bache a condensats</v>
          </cell>
          <cell r="C184">
            <v>1</v>
          </cell>
        </row>
        <row r="185">
          <cell r="A185" t="str">
            <v>Bache a condensats</v>
          </cell>
          <cell r="C185">
            <v>2</v>
          </cell>
        </row>
        <row r="186">
          <cell r="A186" t="str">
            <v>Bache a condensats</v>
          </cell>
          <cell r="C186">
            <v>1</v>
          </cell>
        </row>
        <row r="187">
          <cell r="A187" t="str">
            <v>Bache a condensats</v>
          </cell>
          <cell r="C187">
            <v>2</v>
          </cell>
        </row>
        <row r="188">
          <cell r="A188" t="str">
            <v>Bache a condensats</v>
          </cell>
          <cell r="C188">
            <v>2</v>
          </cell>
        </row>
        <row r="189">
          <cell r="A189" t="str">
            <v>Bache a condensats</v>
          </cell>
          <cell r="C189">
            <v>2</v>
          </cell>
        </row>
        <row r="190">
          <cell r="A190" t="str">
            <v>Bache a condensats</v>
          </cell>
          <cell r="C190">
            <v>2</v>
          </cell>
        </row>
        <row r="191">
          <cell r="A191" t="str">
            <v>Bache eau glacee / eau chaude</v>
          </cell>
          <cell r="C191">
            <v>1</v>
          </cell>
        </row>
        <row r="192">
          <cell r="A192" t="str">
            <v>Bache eau glacee / eau chaude</v>
          </cell>
          <cell r="C192">
            <v>2</v>
          </cell>
        </row>
        <row r="193">
          <cell r="A193" t="str">
            <v>Bache eau glacee / eau chaude</v>
          </cell>
          <cell r="C193">
            <v>2</v>
          </cell>
        </row>
        <row r="194">
          <cell r="A194" t="str">
            <v>Bache eau glacee / eau chaude</v>
          </cell>
          <cell r="C194">
            <v>3</v>
          </cell>
        </row>
        <row r="195">
          <cell r="A195" t="str">
            <v>Bache eau glacee / eau chaude</v>
          </cell>
          <cell r="C195">
            <v>1</v>
          </cell>
        </row>
        <row r="196">
          <cell r="A196" t="str">
            <v>Bache eau glacee / eau chaude</v>
          </cell>
          <cell r="C196">
            <v>3</v>
          </cell>
        </row>
        <row r="197">
          <cell r="A197" t="str">
            <v>Bache eau glacee / eau chaude</v>
          </cell>
          <cell r="C197">
            <v>1</v>
          </cell>
        </row>
        <row r="198">
          <cell r="A198" t="str">
            <v>Bache eau glacee / eau chaude</v>
          </cell>
          <cell r="C198">
            <v>1</v>
          </cell>
        </row>
        <row r="199">
          <cell r="A199" t="str">
            <v>Bache eau glacee / eau chaude</v>
          </cell>
          <cell r="C199">
            <v>1</v>
          </cell>
        </row>
        <row r="200">
          <cell r="A200" t="str">
            <v>BAES (Eclairage de securite)</v>
          </cell>
          <cell r="C200">
            <v>2</v>
          </cell>
        </row>
        <row r="201">
          <cell r="A201" t="str">
            <v>BAES (Eclairage de securite)</v>
          </cell>
          <cell r="C201">
            <v>2</v>
          </cell>
        </row>
        <row r="202">
          <cell r="A202" t="str">
            <v>BAES (Eclairage de securite)</v>
          </cell>
          <cell r="C202">
            <v>3</v>
          </cell>
        </row>
        <row r="203">
          <cell r="A203" t="str">
            <v>BAES (Eclairage de securite)</v>
          </cell>
          <cell r="C203">
            <v>1</v>
          </cell>
        </row>
        <row r="204">
          <cell r="A204" t="str">
            <v>BAES (Eclairage de securite)</v>
          </cell>
          <cell r="C204">
            <v>3</v>
          </cell>
        </row>
        <row r="205">
          <cell r="A205" t="str">
            <v>BAES (Eclairage de securite)</v>
          </cell>
          <cell r="C205">
            <v>3</v>
          </cell>
        </row>
        <row r="206">
          <cell r="A206" t="str">
            <v>BAES (Eclairage de securite)</v>
          </cell>
          <cell r="C206">
            <v>1</v>
          </cell>
        </row>
        <row r="207">
          <cell r="A207" t="str">
            <v>BAES (Eclairage de securite)</v>
          </cell>
          <cell r="C207">
            <v>3</v>
          </cell>
        </row>
        <row r="208">
          <cell r="A208" t="str">
            <v>BAES (Eclairage de securite)</v>
          </cell>
          <cell r="C208">
            <v>3</v>
          </cell>
        </row>
        <row r="209">
          <cell r="A209" t="str">
            <v>Ballon ECS echangeur hydraulique</v>
          </cell>
          <cell r="C209">
            <v>1</v>
          </cell>
        </row>
        <row r="210">
          <cell r="A210" t="str">
            <v>Ballon ECS echangeur hydraulique</v>
          </cell>
          <cell r="C210">
            <v>1</v>
          </cell>
        </row>
        <row r="211">
          <cell r="A211" t="str">
            <v>Ballon ECS echangeur hydraulique</v>
          </cell>
          <cell r="C211">
            <v>2</v>
          </cell>
        </row>
        <row r="212">
          <cell r="A212" t="str">
            <v>Ballon ECS echangeur hydraulique</v>
          </cell>
          <cell r="C212">
            <v>1</v>
          </cell>
        </row>
        <row r="213">
          <cell r="A213" t="str">
            <v>Ballon ECS echangeur hydraulique</v>
          </cell>
          <cell r="C213">
            <v>1</v>
          </cell>
        </row>
        <row r="214">
          <cell r="A214" t="str">
            <v>Ballon ECS echangeur hydraulique</v>
          </cell>
          <cell r="C214">
            <v>2</v>
          </cell>
        </row>
        <row r="215">
          <cell r="A215" t="str">
            <v>Ballon ECS echangeur hydraulique</v>
          </cell>
          <cell r="C215">
            <v>2</v>
          </cell>
        </row>
        <row r="216">
          <cell r="A216" t="str">
            <v>Ballon ECS echangeur hydraulique</v>
          </cell>
          <cell r="C216">
            <v>2</v>
          </cell>
        </row>
        <row r="217">
          <cell r="A217" t="str">
            <v>Ballon ECS echangeur hydraulique</v>
          </cell>
          <cell r="C217">
            <v>3</v>
          </cell>
        </row>
        <row r="218">
          <cell r="A218" t="str">
            <v>Ballon ECS echangeur hydraulique</v>
          </cell>
          <cell r="C218">
            <v>3</v>
          </cell>
        </row>
        <row r="219">
          <cell r="A219" t="str">
            <v>Ballon ECS echangeur hydraulique</v>
          </cell>
          <cell r="C219">
            <v>1</v>
          </cell>
        </row>
        <row r="220">
          <cell r="A220" t="str">
            <v xml:space="preserve">Ballon ECS echangeurs mixte </v>
          </cell>
          <cell r="C220">
            <v>1</v>
          </cell>
        </row>
        <row r="221">
          <cell r="A221" t="str">
            <v xml:space="preserve">Ballon ECS echangeurs mixte </v>
          </cell>
          <cell r="C221">
            <v>1</v>
          </cell>
        </row>
        <row r="222">
          <cell r="A222" t="str">
            <v xml:space="preserve">Ballon ECS echangeurs mixte </v>
          </cell>
          <cell r="C222">
            <v>2</v>
          </cell>
        </row>
        <row r="223">
          <cell r="A223" t="str">
            <v xml:space="preserve">Ballon ECS echangeurs mixte </v>
          </cell>
          <cell r="C223">
            <v>1</v>
          </cell>
        </row>
        <row r="224">
          <cell r="A224" t="str">
            <v xml:space="preserve">Ballon ECS echangeurs mixte </v>
          </cell>
          <cell r="C224">
            <v>2</v>
          </cell>
        </row>
        <row r="225">
          <cell r="A225" t="str">
            <v xml:space="preserve">Ballon ECS echangeurs mixte </v>
          </cell>
          <cell r="C225">
            <v>3</v>
          </cell>
        </row>
        <row r="226">
          <cell r="A226" t="str">
            <v xml:space="preserve">Ballon ECS echangeurs mixte </v>
          </cell>
          <cell r="C226">
            <v>3</v>
          </cell>
        </row>
        <row r="227">
          <cell r="A227" t="str">
            <v xml:space="preserve">Ballon ECS echangeurs mixte </v>
          </cell>
          <cell r="C227">
            <v>1</v>
          </cell>
        </row>
        <row r="228">
          <cell r="A228" t="str">
            <v xml:space="preserve">Ballon ECS echangeurs mixte </v>
          </cell>
          <cell r="C228">
            <v>1</v>
          </cell>
        </row>
        <row r="229">
          <cell r="A229" t="str">
            <v xml:space="preserve">Ballon ECS echangeurs mixte </v>
          </cell>
          <cell r="C229">
            <v>2</v>
          </cell>
        </row>
        <row r="230">
          <cell r="A230" t="str">
            <v xml:space="preserve">Ballon ECS echangeurs mixte </v>
          </cell>
          <cell r="C230">
            <v>2</v>
          </cell>
        </row>
        <row r="231">
          <cell r="A231" t="str">
            <v xml:space="preserve">Ballon ECS echangeurs mixte </v>
          </cell>
          <cell r="C231">
            <v>2</v>
          </cell>
        </row>
        <row r="232">
          <cell r="A232" t="str">
            <v xml:space="preserve">Ballon ECS echangeurs mixte </v>
          </cell>
          <cell r="C232">
            <v>2</v>
          </cell>
        </row>
        <row r="233">
          <cell r="A233" t="str">
            <v xml:space="preserve">Ballon ECS echangeurs mixte </v>
          </cell>
          <cell r="C233">
            <v>1</v>
          </cell>
        </row>
        <row r="234">
          <cell r="A234" t="str">
            <v xml:space="preserve">Ballon ECS echangeurs mixte </v>
          </cell>
          <cell r="C234">
            <v>2</v>
          </cell>
        </row>
        <row r="235">
          <cell r="A235" t="str">
            <v xml:space="preserve">Ballon ECS electriques </v>
          </cell>
          <cell r="C235">
            <v>1</v>
          </cell>
        </row>
        <row r="236">
          <cell r="A236" t="str">
            <v xml:space="preserve">Ballon ECS electriques </v>
          </cell>
          <cell r="C236">
            <v>1</v>
          </cell>
        </row>
        <row r="237">
          <cell r="A237" t="str">
            <v xml:space="preserve">Ballon ECS electriques </v>
          </cell>
          <cell r="C237">
            <v>2</v>
          </cell>
        </row>
        <row r="238">
          <cell r="A238" t="str">
            <v xml:space="preserve">Ballon ECS electriques </v>
          </cell>
          <cell r="C238">
            <v>1</v>
          </cell>
        </row>
        <row r="239">
          <cell r="A239" t="str">
            <v xml:space="preserve">Ballon ECS electriques </v>
          </cell>
          <cell r="C239">
            <v>2</v>
          </cell>
        </row>
        <row r="240">
          <cell r="A240" t="str">
            <v xml:space="preserve">Ballon ECS electriques </v>
          </cell>
          <cell r="C240">
            <v>3</v>
          </cell>
        </row>
        <row r="241">
          <cell r="A241" t="str">
            <v xml:space="preserve">Ballon ECS electriques </v>
          </cell>
          <cell r="C241">
            <v>3</v>
          </cell>
        </row>
        <row r="242">
          <cell r="A242" t="str">
            <v xml:space="preserve">Ballon ECS electriques </v>
          </cell>
          <cell r="C242">
            <v>1</v>
          </cell>
        </row>
        <row r="243">
          <cell r="A243" t="str">
            <v xml:space="preserve">Ballon ECS electriques </v>
          </cell>
          <cell r="C243">
            <v>1</v>
          </cell>
        </row>
        <row r="244">
          <cell r="A244" t="str">
            <v xml:space="preserve">Ballon ECS electriques </v>
          </cell>
          <cell r="C244">
            <v>2</v>
          </cell>
        </row>
        <row r="245">
          <cell r="A245" t="str">
            <v xml:space="preserve">Ballon ECS electriques </v>
          </cell>
          <cell r="C245">
            <v>2</v>
          </cell>
        </row>
        <row r="246">
          <cell r="A246" t="str">
            <v>Ballon ECS electriques &lt; 500 l (pas de contrôle legio)</v>
          </cell>
          <cell r="C246">
            <v>1</v>
          </cell>
        </row>
        <row r="247">
          <cell r="A247" t="str">
            <v>Ballon ECS electriques &lt; 500 l (pas de contrôle legio)</v>
          </cell>
          <cell r="C247">
            <v>1</v>
          </cell>
        </row>
        <row r="248">
          <cell r="A248" t="str">
            <v>Ballon ECS electriques &lt; 500 l (pas de contrôle legio)</v>
          </cell>
          <cell r="C248">
            <v>2</v>
          </cell>
        </row>
        <row r="249">
          <cell r="A249" t="str">
            <v>Ballon ECS electriques &lt; 500 l (pas de contrôle legio)</v>
          </cell>
          <cell r="C249">
            <v>1</v>
          </cell>
        </row>
        <row r="250">
          <cell r="A250" t="str">
            <v>Ballon ECS electriques &lt; 500 l (pas de contrôle legio)</v>
          </cell>
          <cell r="C250">
            <v>2</v>
          </cell>
        </row>
        <row r="251">
          <cell r="A251" t="str">
            <v>Ballon ECS electriques &lt; 500 l (pas de contrôle legio)</v>
          </cell>
          <cell r="C251">
            <v>3</v>
          </cell>
        </row>
        <row r="252">
          <cell r="A252" t="str">
            <v>Ballon ECS electriques &lt; 500 l (pas de contrôle legio)</v>
          </cell>
          <cell r="C252">
            <v>3</v>
          </cell>
        </row>
        <row r="253">
          <cell r="A253" t="str">
            <v>Ballon ECS electriques &lt; 500 l (pas de contrôle legio)</v>
          </cell>
          <cell r="C253">
            <v>1</v>
          </cell>
        </row>
        <row r="254">
          <cell r="A254" t="str">
            <v>Ballon ECS electriques &lt; 500 l (pas de contrôle legio)</v>
          </cell>
          <cell r="C254">
            <v>1</v>
          </cell>
        </row>
        <row r="255">
          <cell r="A255" t="str">
            <v>Ballon ECS electriques &lt; 500 l (pas de contrôle legio)</v>
          </cell>
          <cell r="C255">
            <v>2</v>
          </cell>
        </row>
        <row r="256">
          <cell r="A256" t="str">
            <v>Ballon ECS electriques &lt; 500 l (pas de contrôle legio)</v>
          </cell>
          <cell r="C256">
            <v>2</v>
          </cell>
        </row>
        <row r="257">
          <cell r="A257" t="str">
            <v>Ballon ECS gaz</v>
          </cell>
          <cell r="C257">
            <v>2</v>
          </cell>
        </row>
        <row r="258">
          <cell r="A258" t="str">
            <v>Ballon ECS gaz</v>
          </cell>
          <cell r="C258">
            <v>2</v>
          </cell>
        </row>
        <row r="259">
          <cell r="A259" t="str">
            <v>Ballon ECS gaz</v>
          </cell>
          <cell r="C259">
            <v>1</v>
          </cell>
        </row>
        <row r="260">
          <cell r="A260" t="str">
            <v>Ballon ECS gaz</v>
          </cell>
          <cell r="C260">
            <v>3</v>
          </cell>
        </row>
        <row r="261">
          <cell r="A261" t="str">
            <v>Ballon ECS gaz</v>
          </cell>
          <cell r="C261">
            <v>2</v>
          </cell>
        </row>
        <row r="262">
          <cell r="A262" t="str">
            <v>Ballon ECS gaz</v>
          </cell>
          <cell r="C262">
            <v>2</v>
          </cell>
        </row>
        <row r="263">
          <cell r="A263" t="str">
            <v>Ballon ECS gaz</v>
          </cell>
          <cell r="C263">
            <v>2</v>
          </cell>
        </row>
        <row r="264">
          <cell r="A264" t="str">
            <v>Ballon ECS gaz</v>
          </cell>
          <cell r="C264">
            <v>1</v>
          </cell>
        </row>
        <row r="265">
          <cell r="A265" t="str">
            <v>Ballon ECS gaz</v>
          </cell>
          <cell r="C265">
            <v>2</v>
          </cell>
        </row>
        <row r="266">
          <cell r="A266" t="str">
            <v>Ballon ECS gaz</v>
          </cell>
          <cell r="C266">
            <v>2</v>
          </cell>
        </row>
        <row r="267">
          <cell r="A267" t="str">
            <v>Barrière</v>
          </cell>
          <cell r="C267">
            <v>2</v>
          </cell>
        </row>
        <row r="268">
          <cell r="A268" t="str">
            <v>Barrière</v>
          </cell>
          <cell r="C268">
            <v>1</v>
          </cell>
        </row>
        <row r="269">
          <cell r="A269" t="str">
            <v>Barrière</v>
          </cell>
          <cell r="C269">
            <v>2</v>
          </cell>
        </row>
        <row r="270">
          <cell r="A270" t="str">
            <v>Barrière</v>
          </cell>
          <cell r="C270">
            <v>3</v>
          </cell>
        </row>
        <row r="271">
          <cell r="A271" t="str">
            <v>Barrière</v>
          </cell>
          <cell r="C271">
            <v>2</v>
          </cell>
        </row>
        <row r="272">
          <cell r="A272" t="str">
            <v>Barrière</v>
          </cell>
          <cell r="C272">
            <v>1</v>
          </cell>
        </row>
        <row r="273">
          <cell r="A273" t="str">
            <v>Barrière</v>
          </cell>
          <cell r="C273">
            <v>2</v>
          </cell>
        </row>
        <row r="274">
          <cell r="A274" t="str">
            <v>Batterie de condensateurs</v>
          </cell>
          <cell r="C274">
            <v>3</v>
          </cell>
        </row>
        <row r="275">
          <cell r="A275" t="str">
            <v>Batterie de condensateurs</v>
          </cell>
          <cell r="C275">
            <v>3</v>
          </cell>
        </row>
        <row r="276">
          <cell r="A276" t="str">
            <v>Batterie de condensateurs</v>
          </cell>
          <cell r="C276">
            <v>3</v>
          </cell>
        </row>
        <row r="277">
          <cell r="A277" t="str">
            <v>Batterie de condensateurs</v>
          </cell>
          <cell r="C277">
            <v>3</v>
          </cell>
        </row>
        <row r="278">
          <cell r="A278" t="str">
            <v>Batterie de condensateurs</v>
          </cell>
          <cell r="C278">
            <v>3</v>
          </cell>
        </row>
        <row r="279">
          <cell r="A279" t="str">
            <v>Batterie terminale Eau / Electrique</v>
          </cell>
          <cell r="C279">
            <v>3</v>
          </cell>
        </row>
        <row r="280">
          <cell r="A280" t="str">
            <v>Batterie terminale Eau / Electrique</v>
          </cell>
          <cell r="C280">
            <v>1</v>
          </cell>
        </row>
        <row r="281">
          <cell r="A281" t="str">
            <v>Batterie terminale Eau / Electrique</v>
          </cell>
          <cell r="C281">
            <v>2</v>
          </cell>
        </row>
        <row r="282">
          <cell r="A282" t="str">
            <v>Batterie terminale Eau / Electrique</v>
          </cell>
          <cell r="C282">
            <v>1</v>
          </cell>
        </row>
        <row r="283">
          <cell r="A283" t="str">
            <v>Batterie terminale Eau / Electrique</v>
          </cell>
          <cell r="C283">
            <v>2</v>
          </cell>
        </row>
        <row r="284">
          <cell r="A284" t="str">
            <v>Batterie terminale Eau / Electrique</v>
          </cell>
          <cell r="C284">
            <v>2</v>
          </cell>
        </row>
        <row r="285">
          <cell r="A285" t="str">
            <v>Batterie terminale Eau / Electrique</v>
          </cell>
          <cell r="C285">
            <v>2</v>
          </cell>
        </row>
        <row r="286">
          <cell r="A286" t="str">
            <v>Batterie terminale Eau / Electrique</v>
          </cell>
          <cell r="C286">
            <v>2</v>
          </cell>
        </row>
        <row r="287">
          <cell r="A287" t="str">
            <v>Batterie terminale Eau / Electrique</v>
          </cell>
          <cell r="C287">
            <v>2</v>
          </cell>
        </row>
        <row r="288">
          <cell r="A288" t="str">
            <v>Batterie terminale Eau / Electrique</v>
          </cell>
          <cell r="C288">
            <v>1</v>
          </cell>
        </row>
        <row r="289">
          <cell r="A289" t="str">
            <v>Batterie terminale Electrique</v>
          </cell>
          <cell r="C289">
            <v>3</v>
          </cell>
        </row>
        <row r="290">
          <cell r="A290" t="str">
            <v>Batterie terminale Electrique</v>
          </cell>
          <cell r="C290">
            <v>1</v>
          </cell>
        </row>
        <row r="291">
          <cell r="A291" t="str">
            <v>Batterie terminale Electrique</v>
          </cell>
          <cell r="C291">
            <v>1</v>
          </cell>
        </row>
        <row r="292">
          <cell r="A292" t="str">
            <v>Batterie terminale Electrique</v>
          </cell>
          <cell r="C292">
            <v>2</v>
          </cell>
        </row>
        <row r="293">
          <cell r="A293" t="str">
            <v>Batterie terminale Electrique</v>
          </cell>
          <cell r="C293">
            <v>2</v>
          </cell>
        </row>
        <row r="294">
          <cell r="A294" t="str">
            <v>Batterie terminale Electrique</v>
          </cell>
          <cell r="C294">
            <v>2</v>
          </cell>
        </row>
        <row r="295">
          <cell r="A295" t="str">
            <v>Bloc sanitaire (2 WC, 2 eviers, 1 urinoir)</v>
          </cell>
          <cell r="C295">
            <v>1</v>
          </cell>
        </row>
        <row r="296">
          <cell r="A296" t="str">
            <v>Bloc sanitaire (2 WC, 2 eviers, 1 urinoir)</v>
          </cell>
          <cell r="C296">
            <v>2</v>
          </cell>
        </row>
        <row r="297">
          <cell r="A297" t="str">
            <v>Bloc sanitaire (2 WC, 2 eviers, 1 urinoir)</v>
          </cell>
          <cell r="C297">
            <v>1</v>
          </cell>
        </row>
        <row r="298">
          <cell r="A298" t="str">
            <v>Bloc sanitaire (2 WC, 2 eviers, 1 urinoir)</v>
          </cell>
          <cell r="C298">
            <v>2</v>
          </cell>
        </row>
        <row r="299">
          <cell r="A299" t="str">
            <v>Bloc sanitaire (2 WC, 2 eviers, 1 urinoir)</v>
          </cell>
          <cell r="C299">
            <v>2</v>
          </cell>
        </row>
        <row r="300">
          <cell r="A300" t="str">
            <v>Caisson de soufflage, de reprise ou d'extraction (VMC)</v>
          </cell>
          <cell r="C300">
            <v>1</v>
          </cell>
        </row>
        <row r="301">
          <cell r="A301" t="str">
            <v>Caisson de soufflage, de reprise ou d'extraction (VMC)</v>
          </cell>
          <cell r="C301">
            <v>1</v>
          </cell>
        </row>
        <row r="302">
          <cell r="A302" t="str">
            <v>Caisson de soufflage, de reprise ou d'extraction (VMC)</v>
          </cell>
          <cell r="C302">
            <v>1</v>
          </cell>
        </row>
        <row r="303">
          <cell r="A303" t="str">
            <v>Caisson de soufflage, de reprise ou d'extraction (VMC)</v>
          </cell>
          <cell r="C303">
            <v>1</v>
          </cell>
        </row>
        <row r="304">
          <cell r="A304" t="str">
            <v>Caisson de soufflage, de reprise ou d'extraction (VMC)</v>
          </cell>
          <cell r="C304">
            <v>1</v>
          </cell>
        </row>
        <row r="305">
          <cell r="A305" t="str">
            <v>Caisson de soufflage, de reprise ou d'extraction (VMC)</v>
          </cell>
          <cell r="C305">
            <v>2</v>
          </cell>
        </row>
        <row r="306">
          <cell r="A306" t="str">
            <v>Caisson de soufflage, de reprise ou d'extraction (VMC)</v>
          </cell>
          <cell r="C306">
            <v>2</v>
          </cell>
        </row>
        <row r="307">
          <cell r="A307" t="str">
            <v>Caisson de soufflage, de reprise ou d'extraction (VMC)</v>
          </cell>
          <cell r="C307">
            <v>2</v>
          </cell>
        </row>
        <row r="308">
          <cell r="A308" t="str">
            <v>Caisson de soufflage, de reprise ou d'extraction (VMC)</v>
          </cell>
          <cell r="C308">
            <v>2</v>
          </cell>
        </row>
        <row r="309">
          <cell r="A309" t="str">
            <v>Caisson de soufflage, de reprise ou d'extraction (VMC)</v>
          </cell>
          <cell r="C309">
            <v>2</v>
          </cell>
        </row>
        <row r="310">
          <cell r="A310" t="str">
            <v>Caisson de soufflage, de reprise ou d'extraction (VMC)</v>
          </cell>
          <cell r="C310">
            <v>2</v>
          </cell>
        </row>
        <row r="311">
          <cell r="A311" t="str">
            <v>Caisson de soufflage, de reprise ou d'extraction (VMC)</v>
          </cell>
          <cell r="C311">
            <v>3</v>
          </cell>
        </row>
        <row r="312">
          <cell r="A312" t="str">
            <v>Caisson de soufflage, de reprise ou d'extraction (VMC)</v>
          </cell>
          <cell r="C312">
            <v>2</v>
          </cell>
        </row>
        <row r="313">
          <cell r="A313" t="str">
            <v>Caisson de soufflage, de reprise ou d'extraction (VMC)</v>
          </cell>
          <cell r="C313">
            <v>2</v>
          </cell>
        </row>
        <row r="314">
          <cell r="A314" t="str">
            <v>Caisson de soufflage, de reprise ou d'extraction (VMC)</v>
          </cell>
          <cell r="C314">
            <v>2</v>
          </cell>
        </row>
        <row r="315">
          <cell r="A315" t="str">
            <v>Caisson de soufflage, de reprise ou d'extraction (VMC)</v>
          </cell>
          <cell r="C315">
            <v>2</v>
          </cell>
        </row>
        <row r="316">
          <cell r="A316" t="str">
            <v>Caisson de soufflage, de reprise ou d'extraction (VMC)</v>
          </cell>
          <cell r="C316">
            <v>2</v>
          </cell>
        </row>
        <row r="317">
          <cell r="A317" t="str">
            <v>Caisson de soufflage, de reprise ou d'extraction (VMC)</v>
          </cell>
          <cell r="C317">
            <v>2</v>
          </cell>
        </row>
        <row r="318">
          <cell r="A318" t="str">
            <v>Caisson de soufflage, de reprise ou d'extraction (VMC)</v>
          </cell>
          <cell r="C318">
            <v>2</v>
          </cell>
        </row>
        <row r="319">
          <cell r="A319" t="str">
            <v>Caisson de soufflage, de reprise ou d'extraction (VMC)</v>
          </cell>
          <cell r="C319">
            <v>2</v>
          </cell>
        </row>
        <row r="320">
          <cell r="A320" t="str">
            <v>Caisson de soufflage, de reprise ou d'extraction (VMC)</v>
          </cell>
          <cell r="C320">
            <v>2</v>
          </cell>
        </row>
        <row r="321">
          <cell r="A321" t="str">
            <v>Caisson de soufflage, de reprise ou d'extraction (VMC)</v>
          </cell>
          <cell r="C321">
            <v>2</v>
          </cell>
        </row>
        <row r="322">
          <cell r="A322" t="str">
            <v>Caisson de soufflage, de reprise ou d'extraction (VMC)</v>
          </cell>
          <cell r="C322">
            <v>3</v>
          </cell>
        </row>
        <row r="323">
          <cell r="A323" t="str">
            <v>Camera (Videosurveillance)</v>
          </cell>
          <cell r="C323">
            <v>1</v>
          </cell>
        </row>
        <row r="324">
          <cell r="A324" t="str">
            <v>Camera (Videosurveillance)</v>
          </cell>
          <cell r="C324">
            <v>1</v>
          </cell>
        </row>
        <row r="325">
          <cell r="A325" t="str">
            <v>Camera (Videosurveillance)</v>
          </cell>
          <cell r="C325">
            <v>1</v>
          </cell>
        </row>
        <row r="326">
          <cell r="A326" t="str">
            <v>Cassette</v>
          </cell>
          <cell r="C326">
            <v>2</v>
          </cell>
        </row>
        <row r="327">
          <cell r="A327" t="str">
            <v>Cassette</v>
          </cell>
          <cell r="C327">
            <v>2</v>
          </cell>
        </row>
        <row r="328">
          <cell r="A328" t="str">
            <v>Cassette</v>
          </cell>
          <cell r="C328">
            <v>2</v>
          </cell>
        </row>
        <row r="329">
          <cell r="A329" t="str">
            <v>Cassette</v>
          </cell>
          <cell r="C329">
            <v>2</v>
          </cell>
        </row>
        <row r="330">
          <cell r="A330" t="str">
            <v>Cassette</v>
          </cell>
          <cell r="C330">
            <v>3</v>
          </cell>
        </row>
        <row r="331">
          <cell r="A331" t="str">
            <v>Cassette</v>
          </cell>
          <cell r="C331">
            <v>3</v>
          </cell>
        </row>
        <row r="332">
          <cell r="A332" t="str">
            <v>Cassette</v>
          </cell>
          <cell r="C332">
            <v>2</v>
          </cell>
        </row>
        <row r="333">
          <cell r="A333" t="str">
            <v>Cellule HT-MT</v>
          </cell>
          <cell r="C333">
            <v>2</v>
          </cell>
        </row>
        <row r="334">
          <cell r="A334" t="str">
            <v>Cellule HT-MT</v>
          </cell>
          <cell r="C334">
            <v>2</v>
          </cell>
        </row>
        <row r="335">
          <cell r="A335" t="str">
            <v>Cellule HT-MT</v>
          </cell>
          <cell r="C335">
            <v>3</v>
          </cell>
        </row>
        <row r="336">
          <cell r="A336" t="str">
            <v>Cellule HT-MT</v>
          </cell>
          <cell r="C336">
            <v>3</v>
          </cell>
        </row>
        <row r="337">
          <cell r="A337" t="str">
            <v>Cellule HT-MT</v>
          </cell>
          <cell r="C337">
            <v>3</v>
          </cell>
        </row>
        <row r="338">
          <cell r="A338" t="str">
            <v>Cellule HT-MT</v>
          </cell>
          <cell r="C338">
            <v>3</v>
          </cell>
        </row>
        <row r="339">
          <cell r="A339" t="str">
            <v>Cellule HT-MT</v>
          </cell>
          <cell r="C339">
            <v>3</v>
          </cell>
        </row>
        <row r="340">
          <cell r="A340" t="str">
            <v>Cellule HT-MT</v>
          </cell>
          <cell r="C340">
            <v>2</v>
          </cell>
        </row>
        <row r="341">
          <cell r="A341" t="str">
            <v>Cellule HT-MT</v>
          </cell>
          <cell r="C341">
            <v>3</v>
          </cell>
        </row>
        <row r="342">
          <cell r="A342" t="str">
            <v>Cellule HT-MT</v>
          </cell>
          <cell r="C342">
            <v>2</v>
          </cell>
        </row>
        <row r="343">
          <cell r="A343" t="str">
            <v>Cellule HT-MT</v>
          </cell>
          <cell r="C343">
            <v>3</v>
          </cell>
        </row>
        <row r="344">
          <cell r="A344" t="str">
            <v>Cellule HT-MT</v>
          </cell>
          <cell r="C344">
            <v>3</v>
          </cell>
        </row>
        <row r="345">
          <cell r="A345" t="str">
            <v>Cellule HT-MT</v>
          </cell>
          <cell r="C345">
            <v>3</v>
          </cell>
        </row>
        <row r="346">
          <cell r="A346" t="str">
            <v>Cellule HT-MT</v>
          </cell>
          <cell r="C346">
            <v>3</v>
          </cell>
        </row>
        <row r="347">
          <cell r="A347" t="str">
            <v>Chambre froide</v>
          </cell>
          <cell r="C347">
            <v>2</v>
          </cell>
        </row>
        <row r="348">
          <cell r="A348" t="str">
            <v>Chambre froide</v>
          </cell>
          <cell r="C348">
            <v>1</v>
          </cell>
        </row>
        <row r="349">
          <cell r="A349" t="str">
            <v>Chambre froide</v>
          </cell>
          <cell r="C349">
            <v>3</v>
          </cell>
        </row>
        <row r="350">
          <cell r="A350" t="str">
            <v>Chambre froide</v>
          </cell>
          <cell r="C350">
            <v>2</v>
          </cell>
        </row>
        <row r="351">
          <cell r="A351" t="str">
            <v>Chambre froide</v>
          </cell>
          <cell r="C351">
            <v>3</v>
          </cell>
        </row>
        <row r="352">
          <cell r="A352" t="str">
            <v>Chambre froide</v>
          </cell>
          <cell r="C352">
            <v>1</v>
          </cell>
        </row>
        <row r="353">
          <cell r="A353" t="str">
            <v>Chambre froide</v>
          </cell>
          <cell r="C353">
            <v>1</v>
          </cell>
        </row>
        <row r="354">
          <cell r="A354" t="str">
            <v>Chambre froide</v>
          </cell>
          <cell r="C354">
            <v>2</v>
          </cell>
        </row>
        <row r="355">
          <cell r="A355" t="str">
            <v>Chambre froide</v>
          </cell>
          <cell r="C355">
            <v>2</v>
          </cell>
        </row>
        <row r="356">
          <cell r="A356" t="str">
            <v>Chambre froide</v>
          </cell>
          <cell r="C356">
            <v>2</v>
          </cell>
        </row>
        <row r="357">
          <cell r="A357" t="str">
            <v>Chambre froide</v>
          </cell>
          <cell r="C357">
            <v>1</v>
          </cell>
        </row>
        <row r="358">
          <cell r="A358" t="str">
            <v>Chambre froide</v>
          </cell>
          <cell r="C358">
            <v>2</v>
          </cell>
        </row>
        <row r="359">
          <cell r="A359" t="str">
            <v>Chambre froide</v>
          </cell>
          <cell r="C359">
            <v>2</v>
          </cell>
        </row>
        <row r="360">
          <cell r="A360" t="str">
            <v>Chambre froide</v>
          </cell>
          <cell r="C360">
            <v>3</v>
          </cell>
        </row>
        <row r="361">
          <cell r="A361" t="str">
            <v>Chambre froide</v>
          </cell>
          <cell r="C361">
            <v>3</v>
          </cell>
        </row>
        <row r="362">
          <cell r="A362" t="str">
            <v>Chambre froide</v>
          </cell>
          <cell r="C362">
            <v>2</v>
          </cell>
        </row>
        <row r="363">
          <cell r="A363" t="str">
            <v>Chambre froide</v>
          </cell>
          <cell r="C363">
            <v>2</v>
          </cell>
        </row>
        <row r="364">
          <cell r="A364" t="str">
            <v>Chambre froide</v>
          </cell>
          <cell r="C364">
            <v>3</v>
          </cell>
        </row>
        <row r="365">
          <cell r="A365" t="str">
            <v>Chambre froide</v>
          </cell>
          <cell r="C365">
            <v>2</v>
          </cell>
        </row>
        <row r="366">
          <cell r="A366" t="str">
            <v>Chambre froide</v>
          </cell>
          <cell r="C366">
            <v>2</v>
          </cell>
        </row>
        <row r="367">
          <cell r="A367" t="str">
            <v>Chambre froide</v>
          </cell>
          <cell r="C367">
            <v>2</v>
          </cell>
        </row>
        <row r="368">
          <cell r="A368" t="str">
            <v>Chambre froide</v>
          </cell>
          <cell r="C368">
            <v>2</v>
          </cell>
        </row>
        <row r="369">
          <cell r="A369" t="str">
            <v>Chaudiere atmospherique &gt;1000kw</v>
          </cell>
          <cell r="C369">
            <v>3</v>
          </cell>
        </row>
        <row r="370">
          <cell r="A370" t="str">
            <v>Chaudiere atmospherique &gt;1000kw</v>
          </cell>
          <cell r="C370">
            <v>2</v>
          </cell>
        </row>
        <row r="371">
          <cell r="A371" t="str">
            <v>Chaudiere atmospherique &gt;1000kw</v>
          </cell>
          <cell r="C371">
            <v>2</v>
          </cell>
        </row>
        <row r="372">
          <cell r="A372" t="str">
            <v>Chaudiere atmospherique &gt;1000kw</v>
          </cell>
          <cell r="C372">
            <v>2</v>
          </cell>
        </row>
        <row r="373">
          <cell r="A373" t="str">
            <v>Chaudiere atmospherique &gt;1000kw</v>
          </cell>
          <cell r="C373">
            <v>2</v>
          </cell>
        </row>
        <row r="374">
          <cell r="A374" t="str">
            <v>Chaudiere atmospherique &gt;1000kw</v>
          </cell>
          <cell r="C374">
            <v>1</v>
          </cell>
        </row>
        <row r="375">
          <cell r="A375" t="str">
            <v>Chaudiere atmospherique &gt;1000kw</v>
          </cell>
          <cell r="C375">
            <v>1</v>
          </cell>
        </row>
        <row r="376">
          <cell r="A376" t="str">
            <v>Chaudiere atmospherique &gt;1000kw</v>
          </cell>
          <cell r="C376">
            <v>3</v>
          </cell>
        </row>
        <row r="377">
          <cell r="A377" t="str">
            <v>Chaudiere atmospherique &gt;1000kw</v>
          </cell>
          <cell r="C377">
            <v>2</v>
          </cell>
        </row>
        <row r="378">
          <cell r="A378" t="str">
            <v>Chaudiere atmospherique &gt;1000kw</v>
          </cell>
          <cell r="C378">
            <v>3</v>
          </cell>
        </row>
        <row r="379">
          <cell r="A379" t="str">
            <v>Chaudiere atmospherique &gt;1000kw</v>
          </cell>
          <cell r="C379">
            <v>2</v>
          </cell>
        </row>
        <row r="380">
          <cell r="A380" t="str">
            <v>Chaudiere atmospherique &gt;1000kw</v>
          </cell>
          <cell r="C380">
            <v>3</v>
          </cell>
        </row>
        <row r="381">
          <cell r="A381" t="str">
            <v>Chaudiere atmospherique &gt;1000kw</v>
          </cell>
          <cell r="C381">
            <v>3</v>
          </cell>
        </row>
        <row r="382">
          <cell r="A382" t="str">
            <v>Chaudiere atmospherique &gt;1000kw</v>
          </cell>
          <cell r="C382">
            <v>1</v>
          </cell>
        </row>
        <row r="383">
          <cell r="A383" t="str">
            <v>Chaudiere atmospherique &gt;1000kw</v>
          </cell>
          <cell r="C383">
            <v>1</v>
          </cell>
        </row>
        <row r="384">
          <cell r="A384" t="str">
            <v>Chaudiere atmospherique &gt;1000kw</v>
          </cell>
          <cell r="C384">
            <v>3</v>
          </cell>
        </row>
        <row r="385">
          <cell r="A385" t="str">
            <v>Chaudiere atmospherique &gt;1000kw</v>
          </cell>
          <cell r="C385">
            <v>3</v>
          </cell>
        </row>
        <row r="386">
          <cell r="A386" t="str">
            <v>Chaudiere atmospherique &gt;1000kw</v>
          </cell>
          <cell r="C386">
            <v>2</v>
          </cell>
        </row>
        <row r="387">
          <cell r="A387" t="str">
            <v>Chaudiere atmospherique &gt;1000kw</v>
          </cell>
          <cell r="C387">
            <v>2</v>
          </cell>
        </row>
        <row r="388">
          <cell r="A388" t="str">
            <v>Chaudiere atmospherique &gt;1000kw</v>
          </cell>
          <cell r="C388">
            <v>2</v>
          </cell>
        </row>
        <row r="389">
          <cell r="A389" t="str">
            <v>Chaudiere atmospherique &gt;1000kw</v>
          </cell>
          <cell r="C389">
            <v>2</v>
          </cell>
        </row>
        <row r="390">
          <cell r="A390" t="str">
            <v>Chaudiere atmospherique &gt;1000kw</v>
          </cell>
          <cell r="C390">
            <v>3</v>
          </cell>
        </row>
        <row r="391">
          <cell r="A391" t="str">
            <v>Chaudiere atmospherique &gt;1000kw</v>
          </cell>
          <cell r="C391">
            <v>2</v>
          </cell>
        </row>
        <row r="392">
          <cell r="A392" t="str">
            <v>Chaudiere atmospherique &gt;1000kw</v>
          </cell>
          <cell r="C392">
            <v>1</v>
          </cell>
        </row>
        <row r="393">
          <cell r="A393" t="str">
            <v>Chaudiere atmospherique 0-100kw</v>
          </cell>
          <cell r="C393">
            <v>3</v>
          </cell>
        </row>
        <row r="394">
          <cell r="A394" t="str">
            <v>Chaudiere atmospherique 0-100kw</v>
          </cell>
          <cell r="C394">
            <v>2</v>
          </cell>
        </row>
        <row r="395">
          <cell r="A395" t="str">
            <v>Chaudiere atmospherique 0-100kw</v>
          </cell>
          <cell r="C395">
            <v>2</v>
          </cell>
        </row>
        <row r="396">
          <cell r="A396" t="str">
            <v>Chaudiere atmospherique 0-100kw</v>
          </cell>
          <cell r="C396">
            <v>2</v>
          </cell>
        </row>
        <row r="397">
          <cell r="A397" t="str">
            <v>Chaudiere atmospherique 0-100kw</v>
          </cell>
          <cell r="C397">
            <v>2</v>
          </cell>
        </row>
        <row r="398">
          <cell r="A398" t="str">
            <v>Chaudiere atmospherique 0-100kw</v>
          </cell>
          <cell r="C398">
            <v>1</v>
          </cell>
        </row>
        <row r="399">
          <cell r="A399" t="str">
            <v>Chaudiere atmospherique 0-100kw</v>
          </cell>
          <cell r="C399">
            <v>1</v>
          </cell>
        </row>
        <row r="400">
          <cell r="A400" t="str">
            <v>Chaudiere atmospherique 0-100kw</v>
          </cell>
          <cell r="C400">
            <v>3</v>
          </cell>
        </row>
        <row r="401">
          <cell r="A401" t="str">
            <v>Chaudiere atmospherique 0-100kw</v>
          </cell>
          <cell r="C401">
            <v>2</v>
          </cell>
        </row>
        <row r="402">
          <cell r="A402" t="str">
            <v>Chaudiere atmospherique 0-100kw</v>
          </cell>
          <cell r="C402">
            <v>3</v>
          </cell>
        </row>
        <row r="403">
          <cell r="A403" t="str">
            <v>Chaudiere atmospherique 0-100kw</v>
          </cell>
          <cell r="C403">
            <v>2</v>
          </cell>
        </row>
        <row r="404">
          <cell r="A404" t="str">
            <v>Chaudiere atmospherique 0-100kw</v>
          </cell>
          <cell r="C404">
            <v>3</v>
          </cell>
        </row>
        <row r="405">
          <cell r="A405" t="str">
            <v>Chaudiere atmospherique 0-100kw</v>
          </cell>
          <cell r="C405">
            <v>3</v>
          </cell>
        </row>
        <row r="406">
          <cell r="A406" t="str">
            <v>Chaudiere atmospherique 0-100kw</v>
          </cell>
          <cell r="C406">
            <v>1</v>
          </cell>
        </row>
        <row r="407">
          <cell r="A407" t="str">
            <v>Chaudiere atmospherique 0-100kw</v>
          </cell>
          <cell r="C407">
            <v>1</v>
          </cell>
        </row>
        <row r="408">
          <cell r="A408" t="str">
            <v>Chaudiere atmospherique 0-100kw</v>
          </cell>
          <cell r="C408">
            <v>3</v>
          </cell>
        </row>
        <row r="409">
          <cell r="A409" t="str">
            <v>Chaudiere atmospherique 0-100kw</v>
          </cell>
          <cell r="C409">
            <v>3</v>
          </cell>
        </row>
        <row r="410">
          <cell r="A410" t="str">
            <v>Chaudiere atmospherique 0-100kw</v>
          </cell>
          <cell r="C410">
            <v>2</v>
          </cell>
        </row>
        <row r="411">
          <cell r="A411" t="str">
            <v>Chaudiere atmospherique 0-100kw</v>
          </cell>
          <cell r="C411">
            <v>2</v>
          </cell>
        </row>
        <row r="412">
          <cell r="A412" t="str">
            <v>Chaudiere atmospherique 0-100kw</v>
          </cell>
          <cell r="C412">
            <v>2</v>
          </cell>
        </row>
        <row r="413">
          <cell r="A413" t="str">
            <v>Chaudiere atmospherique 0-100kw</v>
          </cell>
          <cell r="C413">
            <v>2</v>
          </cell>
        </row>
        <row r="414">
          <cell r="A414" t="str">
            <v>Chaudiere atmospherique 0-100kw</v>
          </cell>
          <cell r="C414">
            <v>3</v>
          </cell>
        </row>
        <row r="415">
          <cell r="A415" t="str">
            <v>Chaudiere atmospherique 0-100kw</v>
          </cell>
          <cell r="C415">
            <v>2</v>
          </cell>
        </row>
        <row r="416">
          <cell r="A416" t="str">
            <v>Chaudiere atmospherique 0-100kw</v>
          </cell>
          <cell r="C416">
            <v>1</v>
          </cell>
        </row>
        <row r="417">
          <cell r="A417" t="str">
            <v>Chaudiere atmospherique 100-500kw</v>
          </cell>
          <cell r="C417">
            <v>3</v>
          </cell>
        </row>
        <row r="418">
          <cell r="A418" t="str">
            <v>Chaudiere atmospherique 100-500kw</v>
          </cell>
          <cell r="C418">
            <v>2</v>
          </cell>
        </row>
        <row r="419">
          <cell r="A419" t="str">
            <v>Chaudiere atmospherique 100-500kw</v>
          </cell>
          <cell r="C419">
            <v>2</v>
          </cell>
        </row>
        <row r="420">
          <cell r="A420" t="str">
            <v>Chaudiere atmospherique 100-500kw</v>
          </cell>
          <cell r="C420">
            <v>2</v>
          </cell>
        </row>
        <row r="421">
          <cell r="A421" t="str">
            <v>Chaudiere atmospherique 100-500kw</v>
          </cell>
          <cell r="C421">
            <v>2</v>
          </cell>
        </row>
        <row r="422">
          <cell r="A422" t="str">
            <v>Chaudiere atmospherique 100-500kw</v>
          </cell>
          <cell r="C422">
            <v>1</v>
          </cell>
        </row>
        <row r="423">
          <cell r="A423" t="str">
            <v>Chaudiere atmospherique 100-500kw</v>
          </cell>
          <cell r="C423">
            <v>1</v>
          </cell>
        </row>
        <row r="424">
          <cell r="A424" t="str">
            <v>Chaudiere atmospherique 100-500kw</v>
          </cell>
          <cell r="C424">
            <v>3</v>
          </cell>
        </row>
        <row r="425">
          <cell r="A425" t="str">
            <v>Chaudiere atmospherique 100-500kw</v>
          </cell>
          <cell r="C425">
            <v>2</v>
          </cell>
        </row>
        <row r="426">
          <cell r="A426" t="str">
            <v>Chaudiere atmospherique 100-500kw</v>
          </cell>
          <cell r="C426">
            <v>3</v>
          </cell>
        </row>
        <row r="427">
          <cell r="A427" t="str">
            <v>Chaudiere atmospherique 100-500kw</v>
          </cell>
          <cell r="C427">
            <v>2</v>
          </cell>
        </row>
        <row r="428">
          <cell r="A428" t="str">
            <v>Chaudiere atmospherique 100-500kw</v>
          </cell>
          <cell r="C428">
            <v>3</v>
          </cell>
        </row>
        <row r="429">
          <cell r="A429" t="str">
            <v>Chaudiere atmospherique 100-500kw</v>
          </cell>
          <cell r="C429">
            <v>3</v>
          </cell>
        </row>
        <row r="430">
          <cell r="A430" t="str">
            <v>Chaudiere atmospherique 100-500kw</v>
          </cell>
          <cell r="C430">
            <v>1</v>
          </cell>
        </row>
        <row r="431">
          <cell r="A431" t="str">
            <v>Chaudiere atmospherique 100-500kw</v>
          </cell>
          <cell r="C431">
            <v>1</v>
          </cell>
        </row>
        <row r="432">
          <cell r="A432" t="str">
            <v>Chaudiere atmospherique 100-500kw</v>
          </cell>
          <cell r="C432">
            <v>3</v>
          </cell>
        </row>
        <row r="433">
          <cell r="A433" t="str">
            <v>Chaudiere atmospherique 100-500kw</v>
          </cell>
          <cell r="C433">
            <v>3</v>
          </cell>
        </row>
        <row r="434">
          <cell r="A434" t="str">
            <v>Chaudiere atmospherique 100-500kw</v>
          </cell>
          <cell r="C434">
            <v>2</v>
          </cell>
        </row>
        <row r="435">
          <cell r="A435" t="str">
            <v>Chaudiere atmospherique 100-500kw</v>
          </cell>
          <cell r="C435">
            <v>2</v>
          </cell>
        </row>
        <row r="436">
          <cell r="A436" t="str">
            <v>Chaudiere atmospherique 100-500kw</v>
          </cell>
          <cell r="C436">
            <v>2</v>
          </cell>
        </row>
        <row r="437">
          <cell r="A437" t="str">
            <v>Chaudiere atmospherique 100-500kw</v>
          </cell>
          <cell r="C437">
            <v>2</v>
          </cell>
        </row>
        <row r="438">
          <cell r="A438" t="str">
            <v>Chaudiere atmospherique 100-500kw</v>
          </cell>
          <cell r="C438">
            <v>3</v>
          </cell>
        </row>
        <row r="439">
          <cell r="A439" t="str">
            <v>Chaudiere atmospherique 100-500kw</v>
          </cell>
          <cell r="C439">
            <v>2</v>
          </cell>
        </row>
        <row r="440">
          <cell r="A440" t="str">
            <v>Chaudiere atmospherique 100-500kw</v>
          </cell>
          <cell r="C440">
            <v>1</v>
          </cell>
        </row>
        <row r="441">
          <cell r="A441" t="str">
            <v>Chaudiere atmospherique 500-1000kw</v>
          </cell>
          <cell r="C441">
            <v>3</v>
          </cell>
        </row>
        <row r="442">
          <cell r="A442" t="str">
            <v>Chaudiere atmospherique 500-1000kw</v>
          </cell>
          <cell r="C442">
            <v>2</v>
          </cell>
        </row>
        <row r="443">
          <cell r="A443" t="str">
            <v>Chaudiere atmospherique 500-1000kw</v>
          </cell>
          <cell r="C443">
            <v>2</v>
          </cell>
        </row>
        <row r="444">
          <cell r="A444" t="str">
            <v>Chaudiere atmospherique 500-1000kw</v>
          </cell>
          <cell r="C444">
            <v>2</v>
          </cell>
        </row>
        <row r="445">
          <cell r="A445" t="str">
            <v>Chaudiere atmospherique 500-1000kw</v>
          </cell>
          <cell r="C445">
            <v>2</v>
          </cell>
        </row>
        <row r="446">
          <cell r="A446" t="str">
            <v>Chaudiere atmospherique 500-1000kw</v>
          </cell>
          <cell r="C446">
            <v>1</v>
          </cell>
        </row>
        <row r="447">
          <cell r="A447" t="str">
            <v>Chaudiere atmospherique 500-1000kw</v>
          </cell>
          <cell r="C447">
            <v>1</v>
          </cell>
        </row>
        <row r="448">
          <cell r="A448" t="str">
            <v>Chaudiere atmospherique 500-1000kw</v>
          </cell>
          <cell r="C448">
            <v>3</v>
          </cell>
        </row>
        <row r="449">
          <cell r="A449" t="str">
            <v>Chaudiere atmospherique 500-1000kw</v>
          </cell>
          <cell r="C449">
            <v>2</v>
          </cell>
        </row>
        <row r="450">
          <cell r="A450" t="str">
            <v>Chaudiere atmospherique 500-1000kw</v>
          </cell>
          <cell r="C450">
            <v>3</v>
          </cell>
        </row>
        <row r="451">
          <cell r="A451" t="str">
            <v>Chaudiere atmospherique 500-1000kw</v>
          </cell>
          <cell r="C451">
            <v>2</v>
          </cell>
        </row>
        <row r="452">
          <cell r="A452" t="str">
            <v>Chaudiere atmospherique 500-1000kw</v>
          </cell>
          <cell r="C452">
            <v>3</v>
          </cell>
        </row>
        <row r="453">
          <cell r="A453" t="str">
            <v>Chaudiere atmospherique 500-1000kw</v>
          </cell>
          <cell r="C453">
            <v>3</v>
          </cell>
        </row>
        <row r="454">
          <cell r="A454" t="str">
            <v>Chaudiere atmospherique 500-1000kw</v>
          </cell>
          <cell r="C454">
            <v>1</v>
          </cell>
        </row>
        <row r="455">
          <cell r="A455" t="str">
            <v>Chaudiere atmospherique 500-1000kw</v>
          </cell>
          <cell r="C455">
            <v>1</v>
          </cell>
        </row>
        <row r="456">
          <cell r="A456" t="str">
            <v>Chaudiere atmospherique 500-1000kw</v>
          </cell>
          <cell r="C456">
            <v>3</v>
          </cell>
        </row>
        <row r="457">
          <cell r="A457" t="str">
            <v>Chaudiere atmospherique 500-1000kw</v>
          </cell>
          <cell r="C457">
            <v>3</v>
          </cell>
        </row>
        <row r="458">
          <cell r="A458" t="str">
            <v>Chaudiere atmospherique 500-1000kw</v>
          </cell>
          <cell r="C458">
            <v>2</v>
          </cell>
        </row>
        <row r="459">
          <cell r="A459" t="str">
            <v>Chaudiere atmospherique 500-1000kw</v>
          </cell>
          <cell r="C459">
            <v>2</v>
          </cell>
        </row>
        <row r="460">
          <cell r="A460" t="str">
            <v>Chaudiere atmospherique 500-1000kw</v>
          </cell>
          <cell r="C460">
            <v>2</v>
          </cell>
        </row>
        <row r="461">
          <cell r="A461" t="str">
            <v>Chaudiere atmospherique 500-1000kw</v>
          </cell>
          <cell r="C461">
            <v>2</v>
          </cell>
        </row>
        <row r="462">
          <cell r="A462" t="str">
            <v>Chaudiere atmospherique 500-1000kw</v>
          </cell>
          <cell r="C462">
            <v>3</v>
          </cell>
        </row>
        <row r="463">
          <cell r="A463" t="str">
            <v>Chaudiere atmospherique 500-1000kw</v>
          </cell>
          <cell r="C463">
            <v>2</v>
          </cell>
        </row>
        <row r="464">
          <cell r="A464" t="str">
            <v>Chaudiere atmospherique 500-1000kw</v>
          </cell>
          <cell r="C464">
            <v>1</v>
          </cell>
        </row>
        <row r="465">
          <cell r="A465" t="str">
            <v>Chaudiere electrique</v>
          </cell>
          <cell r="C465">
            <v>3</v>
          </cell>
        </row>
        <row r="466">
          <cell r="A466" t="str">
            <v>Chaudiere electrique</v>
          </cell>
          <cell r="C466">
            <v>2</v>
          </cell>
        </row>
        <row r="467">
          <cell r="A467" t="str">
            <v>Chaudiere electrique</v>
          </cell>
          <cell r="C467">
            <v>2</v>
          </cell>
        </row>
        <row r="468">
          <cell r="A468" t="str">
            <v>Chaudiere electrique</v>
          </cell>
          <cell r="C468">
            <v>2</v>
          </cell>
        </row>
        <row r="469">
          <cell r="A469" t="str">
            <v>Chaudiere electrique</v>
          </cell>
          <cell r="C469">
            <v>1</v>
          </cell>
        </row>
        <row r="470">
          <cell r="A470" t="str">
            <v>Chaudiere electrique</v>
          </cell>
          <cell r="C470">
            <v>2</v>
          </cell>
        </row>
        <row r="471">
          <cell r="A471" t="str">
            <v>Chaudiere electrique</v>
          </cell>
          <cell r="C471">
            <v>3</v>
          </cell>
        </row>
        <row r="472">
          <cell r="A472" t="str">
            <v>Chaudiere electrique</v>
          </cell>
          <cell r="C472">
            <v>3</v>
          </cell>
        </row>
        <row r="473">
          <cell r="A473" t="str">
            <v>Chaudiere electrique</v>
          </cell>
          <cell r="C473">
            <v>3</v>
          </cell>
        </row>
        <row r="474">
          <cell r="A474" t="str">
            <v>Chaudiere electrique</v>
          </cell>
          <cell r="C474">
            <v>1</v>
          </cell>
        </row>
        <row r="475">
          <cell r="A475" t="str">
            <v>Chaudiere electrique</v>
          </cell>
          <cell r="C475">
            <v>2</v>
          </cell>
        </row>
        <row r="476">
          <cell r="A476" t="str">
            <v xml:space="preserve">Chaudiere fod &gt;1000kw avez bruleur </v>
          </cell>
          <cell r="C476">
            <v>3</v>
          </cell>
        </row>
        <row r="477">
          <cell r="A477" t="str">
            <v xml:space="preserve">Chaudiere fod &gt;1000kw avez bruleur </v>
          </cell>
          <cell r="C477">
            <v>2</v>
          </cell>
        </row>
        <row r="478">
          <cell r="A478" t="str">
            <v xml:space="preserve">Chaudiere fod &gt;1000kw avez bruleur </v>
          </cell>
          <cell r="C478">
            <v>2</v>
          </cell>
        </row>
        <row r="479">
          <cell r="A479" t="str">
            <v xml:space="preserve">Chaudiere fod &gt;1000kw avez bruleur </v>
          </cell>
          <cell r="C479">
            <v>2</v>
          </cell>
        </row>
        <row r="480">
          <cell r="A480" t="str">
            <v xml:space="preserve">Chaudiere fod &gt;1000kw avez bruleur </v>
          </cell>
          <cell r="C480">
            <v>2</v>
          </cell>
        </row>
        <row r="481">
          <cell r="A481" t="str">
            <v xml:space="preserve">Chaudiere fod &gt;1000kw avez bruleur </v>
          </cell>
          <cell r="C481">
            <v>1</v>
          </cell>
        </row>
        <row r="482">
          <cell r="A482" t="str">
            <v xml:space="preserve">Chaudiere fod &gt;1000kw avez bruleur </v>
          </cell>
          <cell r="C482">
            <v>1</v>
          </cell>
        </row>
        <row r="483">
          <cell r="A483" t="str">
            <v xml:space="preserve">Chaudiere fod &gt;1000kw avez bruleur </v>
          </cell>
          <cell r="C483">
            <v>3</v>
          </cell>
        </row>
        <row r="484">
          <cell r="A484" t="str">
            <v xml:space="preserve">Chaudiere fod &gt;1000kw avez bruleur </v>
          </cell>
          <cell r="C484">
            <v>2</v>
          </cell>
        </row>
        <row r="485">
          <cell r="A485" t="str">
            <v xml:space="preserve">Chaudiere fod &gt;1000kw avez bruleur </v>
          </cell>
          <cell r="C485">
            <v>3</v>
          </cell>
        </row>
        <row r="486">
          <cell r="A486" t="str">
            <v xml:space="preserve">Chaudiere fod &gt;1000kw avez bruleur </v>
          </cell>
          <cell r="C486">
            <v>2</v>
          </cell>
        </row>
        <row r="487">
          <cell r="A487" t="str">
            <v xml:space="preserve">Chaudiere fod &gt;1000kw avez bruleur </v>
          </cell>
          <cell r="C487">
            <v>1</v>
          </cell>
        </row>
        <row r="488">
          <cell r="A488" t="str">
            <v xml:space="preserve">Chaudiere fod &gt;1000kw avez bruleur </v>
          </cell>
          <cell r="C488">
            <v>1</v>
          </cell>
        </row>
        <row r="489">
          <cell r="A489" t="str">
            <v xml:space="preserve">Chaudiere fod &gt;1000kw avez bruleur </v>
          </cell>
          <cell r="C489">
            <v>3</v>
          </cell>
        </row>
        <row r="490">
          <cell r="A490" t="str">
            <v xml:space="preserve">Chaudiere fod &gt;1000kw avez bruleur </v>
          </cell>
          <cell r="C490">
            <v>1</v>
          </cell>
        </row>
        <row r="491">
          <cell r="A491" t="str">
            <v xml:space="preserve">Chaudiere fod &gt;1000kw avez bruleur </v>
          </cell>
          <cell r="C491">
            <v>3</v>
          </cell>
        </row>
        <row r="492">
          <cell r="A492" t="str">
            <v xml:space="preserve">Chaudiere fod &gt;1000kw avez bruleur </v>
          </cell>
          <cell r="C492">
            <v>2</v>
          </cell>
        </row>
        <row r="493">
          <cell r="A493" t="str">
            <v xml:space="preserve">Chaudiere fod &gt;1000kw avez bruleur </v>
          </cell>
          <cell r="C493">
            <v>3</v>
          </cell>
        </row>
        <row r="494">
          <cell r="A494" t="str">
            <v xml:space="preserve">Chaudiere fod &gt;1000kw avez bruleur </v>
          </cell>
          <cell r="C494">
            <v>2</v>
          </cell>
        </row>
        <row r="495">
          <cell r="A495" t="str">
            <v xml:space="preserve">Chaudiere fod &gt;1000kw avez bruleur </v>
          </cell>
          <cell r="C495">
            <v>3</v>
          </cell>
        </row>
        <row r="496">
          <cell r="A496" t="str">
            <v xml:space="preserve">Chaudiere fod &gt;1000kw avez bruleur </v>
          </cell>
          <cell r="C496">
            <v>2</v>
          </cell>
        </row>
        <row r="497">
          <cell r="A497" t="str">
            <v xml:space="preserve">Chaudiere fod &gt;1000kw avez bruleur </v>
          </cell>
          <cell r="C497">
            <v>2</v>
          </cell>
        </row>
        <row r="498">
          <cell r="A498" t="str">
            <v xml:space="preserve">Chaudiere fod &gt;1000kw avez bruleur </v>
          </cell>
          <cell r="C498">
            <v>1</v>
          </cell>
        </row>
        <row r="499">
          <cell r="A499" t="str">
            <v xml:space="preserve">Chaudiere fod &gt;1000kw avez bruleur </v>
          </cell>
          <cell r="C499">
            <v>3</v>
          </cell>
        </row>
        <row r="500">
          <cell r="A500" t="str">
            <v>Chaudiere fod 0-100kw avec bruleur</v>
          </cell>
          <cell r="C500">
            <v>3</v>
          </cell>
        </row>
        <row r="501">
          <cell r="A501" t="str">
            <v>Chaudiere fod 0-100kw avec bruleur</v>
          </cell>
          <cell r="C501">
            <v>2</v>
          </cell>
        </row>
        <row r="502">
          <cell r="A502" t="str">
            <v>Chaudiere fod 0-100kw avec bruleur</v>
          </cell>
          <cell r="C502">
            <v>2</v>
          </cell>
        </row>
        <row r="503">
          <cell r="A503" t="str">
            <v>Chaudiere fod 0-100kw avec bruleur</v>
          </cell>
          <cell r="C503">
            <v>2</v>
          </cell>
        </row>
        <row r="504">
          <cell r="A504" t="str">
            <v>Chaudiere fod 0-100kw avec bruleur</v>
          </cell>
          <cell r="C504">
            <v>2</v>
          </cell>
        </row>
        <row r="505">
          <cell r="A505" t="str">
            <v>Chaudiere fod 0-100kw avec bruleur</v>
          </cell>
          <cell r="C505">
            <v>1</v>
          </cell>
        </row>
        <row r="506">
          <cell r="A506" t="str">
            <v>Chaudiere fod 0-100kw avec bruleur</v>
          </cell>
          <cell r="C506">
            <v>1</v>
          </cell>
        </row>
        <row r="507">
          <cell r="A507" t="str">
            <v>Chaudiere fod 0-100kw avec bruleur</v>
          </cell>
          <cell r="C507">
            <v>3</v>
          </cell>
        </row>
        <row r="508">
          <cell r="A508" t="str">
            <v>Chaudiere fod 0-100kw avec bruleur</v>
          </cell>
          <cell r="C508">
            <v>2</v>
          </cell>
        </row>
        <row r="509">
          <cell r="A509" t="str">
            <v>Chaudiere fod 0-100kw avec bruleur</v>
          </cell>
          <cell r="C509">
            <v>3</v>
          </cell>
        </row>
        <row r="510">
          <cell r="A510" t="str">
            <v>Chaudiere fod 0-100kw avec bruleur</v>
          </cell>
          <cell r="C510">
            <v>2</v>
          </cell>
        </row>
        <row r="511">
          <cell r="A511" t="str">
            <v>Chaudiere fod 0-100kw avec bruleur</v>
          </cell>
          <cell r="C511">
            <v>1</v>
          </cell>
        </row>
        <row r="512">
          <cell r="A512" t="str">
            <v>Chaudiere fod 0-100kw avec bruleur</v>
          </cell>
          <cell r="C512">
            <v>1</v>
          </cell>
        </row>
        <row r="513">
          <cell r="A513" t="str">
            <v>Chaudiere fod 0-100kw avec bruleur</v>
          </cell>
          <cell r="C513">
            <v>3</v>
          </cell>
        </row>
        <row r="514">
          <cell r="A514" t="str">
            <v>Chaudiere fod 0-100kw avec bruleur</v>
          </cell>
          <cell r="C514">
            <v>1</v>
          </cell>
        </row>
        <row r="515">
          <cell r="A515" t="str">
            <v>Chaudiere fod 0-100kw avec bruleur</v>
          </cell>
          <cell r="C515">
            <v>3</v>
          </cell>
        </row>
        <row r="516">
          <cell r="A516" t="str">
            <v>Chaudiere fod 0-100kw avec bruleur</v>
          </cell>
          <cell r="C516">
            <v>2</v>
          </cell>
        </row>
        <row r="517">
          <cell r="A517" t="str">
            <v>Chaudiere fod 0-100kw avec bruleur</v>
          </cell>
          <cell r="C517">
            <v>3</v>
          </cell>
        </row>
        <row r="518">
          <cell r="A518" t="str">
            <v>Chaudiere fod 0-100kw avec bruleur</v>
          </cell>
          <cell r="C518">
            <v>2</v>
          </cell>
        </row>
        <row r="519">
          <cell r="A519" t="str">
            <v>Chaudiere fod 0-100kw avec bruleur</v>
          </cell>
          <cell r="C519">
            <v>3</v>
          </cell>
        </row>
        <row r="520">
          <cell r="A520" t="str">
            <v>Chaudiere fod 0-100kw avec bruleur</v>
          </cell>
          <cell r="C520">
            <v>2</v>
          </cell>
        </row>
        <row r="521">
          <cell r="A521" t="str">
            <v>Chaudiere fod 0-100kw avec bruleur</v>
          </cell>
          <cell r="C521">
            <v>2</v>
          </cell>
        </row>
        <row r="522">
          <cell r="A522" t="str">
            <v>Chaudiere fod 0-100kw avec bruleur</v>
          </cell>
          <cell r="C522">
            <v>1</v>
          </cell>
        </row>
        <row r="523">
          <cell r="A523" t="str">
            <v>Chaudiere fod 0-100kw avec bruleur</v>
          </cell>
          <cell r="C523">
            <v>3</v>
          </cell>
        </row>
        <row r="524">
          <cell r="A524" t="str">
            <v>Chaudiere fod 100-500kw avec bruleur</v>
          </cell>
          <cell r="C524">
            <v>3</v>
          </cell>
        </row>
        <row r="525">
          <cell r="A525" t="str">
            <v>Chaudiere fod 100-500kw avec bruleur</v>
          </cell>
          <cell r="C525">
            <v>2</v>
          </cell>
        </row>
        <row r="526">
          <cell r="A526" t="str">
            <v>Chaudiere fod 100-500kw avec bruleur</v>
          </cell>
          <cell r="C526">
            <v>2</v>
          </cell>
        </row>
        <row r="527">
          <cell r="A527" t="str">
            <v>Chaudiere fod 100-500kw avec bruleur</v>
          </cell>
          <cell r="C527">
            <v>2</v>
          </cell>
        </row>
        <row r="528">
          <cell r="A528" t="str">
            <v>Chaudiere fod 100-500kw avec bruleur</v>
          </cell>
          <cell r="C528">
            <v>2</v>
          </cell>
        </row>
        <row r="529">
          <cell r="A529" t="str">
            <v>Chaudiere fod 100-500kw avec bruleur</v>
          </cell>
          <cell r="C529">
            <v>1</v>
          </cell>
        </row>
        <row r="530">
          <cell r="A530" t="str">
            <v>Chaudiere fod 100-500kw avec bruleur</v>
          </cell>
          <cell r="C530">
            <v>1</v>
          </cell>
        </row>
        <row r="531">
          <cell r="A531" t="str">
            <v>Chaudiere fod 100-500kw avec bruleur</v>
          </cell>
          <cell r="C531">
            <v>3</v>
          </cell>
        </row>
        <row r="532">
          <cell r="A532" t="str">
            <v>Chaudiere fod 100-500kw avec bruleur</v>
          </cell>
          <cell r="C532">
            <v>2</v>
          </cell>
        </row>
        <row r="533">
          <cell r="A533" t="str">
            <v>Chaudiere fod 100-500kw avec bruleur</v>
          </cell>
          <cell r="C533">
            <v>3</v>
          </cell>
        </row>
        <row r="534">
          <cell r="A534" t="str">
            <v>Chaudiere fod 100-500kw avec bruleur</v>
          </cell>
          <cell r="C534">
            <v>2</v>
          </cell>
        </row>
        <row r="535">
          <cell r="A535" t="str">
            <v>Chaudiere fod 100-500kw avec bruleur</v>
          </cell>
          <cell r="C535">
            <v>1</v>
          </cell>
        </row>
        <row r="536">
          <cell r="A536" t="str">
            <v>Chaudiere fod 100-500kw avec bruleur</v>
          </cell>
          <cell r="C536">
            <v>1</v>
          </cell>
        </row>
        <row r="537">
          <cell r="A537" t="str">
            <v>Chaudiere fod 100-500kw avec bruleur</v>
          </cell>
          <cell r="C537">
            <v>3</v>
          </cell>
        </row>
        <row r="538">
          <cell r="A538" t="str">
            <v>Chaudiere fod 100-500kw avec bruleur</v>
          </cell>
          <cell r="C538">
            <v>1</v>
          </cell>
        </row>
        <row r="539">
          <cell r="A539" t="str">
            <v>Chaudiere fod 100-500kw avec bruleur</v>
          </cell>
          <cell r="C539">
            <v>3</v>
          </cell>
        </row>
        <row r="540">
          <cell r="A540" t="str">
            <v>Chaudiere fod 100-500kw avec bruleur</v>
          </cell>
          <cell r="C540">
            <v>2</v>
          </cell>
        </row>
        <row r="541">
          <cell r="A541" t="str">
            <v>Chaudiere fod 100-500kw avec bruleur</v>
          </cell>
          <cell r="C541">
            <v>3</v>
          </cell>
        </row>
        <row r="542">
          <cell r="A542" t="str">
            <v>Chaudiere fod 100-500kw avec bruleur</v>
          </cell>
          <cell r="C542">
            <v>2</v>
          </cell>
        </row>
        <row r="543">
          <cell r="A543" t="str">
            <v>Chaudiere fod 100-500kw avec bruleur</v>
          </cell>
          <cell r="C543">
            <v>3</v>
          </cell>
        </row>
        <row r="544">
          <cell r="A544" t="str">
            <v>Chaudiere fod 100-500kw avec bruleur</v>
          </cell>
          <cell r="C544">
            <v>2</v>
          </cell>
        </row>
        <row r="545">
          <cell r="A545" t="str">
            <v>Chaudiere fod 100-500kw avec bruleur</v>
          </cell>
          <cell r="C545">
            <v>2</v>
          </cell>
        </row>
        <row r="546">
          <cell r="A546" t="str">
            <v>Chaudiere fod 100-500kw avec bruleur</v>
          </cell>
          <cell r="C546">
            <v>1</v>
          </cell>
        </row>
        <row r="547">
          <cell r="A547" t="str">
            <v>Chaudiere fod 100-500kw avec bruleur</v>
          </cell>
          <cell r="C547">
            <v>3</v>
          </cell>
        </row>
        <row r="548">
          <cell r="A548" t="str">
            <v>Chaudiere fod 500-1000kw avec bruleur</v>
          </cell>
          <cell r="C548">
            <v>3</v>
          </cell>
        </row>
        <row r="549">
          <cell r="A549" t="str">
            <v>Chaudiere fod 500-1000kw avec bruleur</v>
          </cell>
          <cell r="C549">
            <v>2</v>
          </cell>
        </row>
        <row r="550">
          <cell r="A550" t="str">
            <v>Chaudiere fod 500-1000kw avec bruleur</v>
          </cell>
          <cell r="C550">
            <v>2</v>
          </cell>
        </row>
        <row r="551">
          <cell r="A551" t="str">
            <v>Chaudiere fod 500-1000kw avec bruleur</v>
          </cell>
          <cell r="C551">
            <v>2</v>
          </cell>
        </row>
        <row r="552">
          <cell r="A552" t="str">
            <v>Chaudiere fod 500-1000kw avec bruleur</v>
          </cell>
          <cell r="C552">
            <v>2</v>
          </cell>
        </row>
        <row r="553">
          <cell r="A553" t="str">
            <v>Chaudiere fod 500-1000kw avec bruleur</v>
          </cell>
          <cell r="C553">
            <v>1</v>
          </cell>
        </row>
        <row r="554">
          <cell r="A554" t="str">
            <v>Chaudiere fod 500-1000kw avec bruleur</v>
          </cell>
          <cell r="C554">
            <v>1</v>
          </cell>
        </row>
        <row r="555">
          <cell r="A555" t="str">
            <v>Chaudiere fod 500-1000kw avec bruleur</v>
          </cell>
          <cell r="C555">
            <v>3</v>
          </cell>
        </row>
        <row r="556">
          <cell r="A556" t="str">
            <v>Chaudiere fod 500-1000kw avec bruleur</v>
          </cell>
          <cell r="C556">
            <v>2</v>
          </cell>
        </row>
        <row r="557">
          <cell r="A557" t="str">
            <v>Chaudiere fod 500-1000kw avec bruleur</v>
          </cell>
          <cell r="C557">
            <v>3</v>
          </cell>
        </row>
        <row r="558">
          <cell r="A558" t="str">
            <v>Chaudiere fod 500-1000kw avec bruleur</v>
          </cell>
          <cell r="C558">
            <v>2</v>
          </cell>
        </row>
        <row r="559">
          <cell r="A559" t="str">
            <v>Chaudiere fod 500-1000kw avec bruleur</v>
          </cell>
          <cell r="C559">
            <v>1</v>
          </cell>
        </row>
        <row r="560">
          <cell r="A560" t="str">
            <v>Chaudiere fod 500-1000kw avec bruleur</v>
          </cell>
          <cell r="C560">
            <v>1</v>
          </cell>
        </row>
        <row r="561">
          <cell r="A561" t="str">
            <v>Chaudiere fod 500-1000kw avec bruleur</v>
          </cell>
          <cell r="C561">
            <v>3</v>
          </cell>
        </row>
        <row r="562">
          <cell r="A562" t="str">
            <v>Chaudiere fod 500-1000kw avec bruleur</v>
          </cell>
          <cell r="C562">
            <v>1</v>
          </cell>
        </row>
        <row r="563">
          <cell r="A563" t="str">
            <v>Chaudiere fod 500-1000kw avec bruleur</v>
          </cell>
          <cell r="C563">
            <v>3</v>
          </cell>
        </row>
        <row r="564">
          <cell r="A564" t="str">
            <v>Chaudiere fod 500-1000kw avec bruleur</v>
          </cell>
          <cell r="C564">
            <v>2</v>
          </cell>
        </row>
        <row r="565">
          <cell r="A565" t="str">
            <v>Chaudiere fod 500-1000kw avec bruleur</v>
          </cell>
          <cell r="C565">
            <v>3</v>
          </cell>
        </row>
        <row r="566">
          <cell r="A566" t="str">
            <v>Chaudiere fod 500-1000kw avec bruleur</v>
          </cell>
          <cell r="C566">
            <v>2</v>
          </cell>
        </row>
        <row r="567">
          <cell r="A567" t="str">
            <v>Chaudiere fod 500-1000kw avec bruleur</v>
          </cell>
          <cell r="C567">
            <v>3</v>
          </cell>
        </row>
        <row r="568">
          <cell r="A568" t="str">
            <v>Chaudiere fod 500-1000kw avec bruleur</v>
          </cell>
          <cell r="C568">
            <v>2</v>
          </cell>
        </row>
        <row r="569">
          <cell r="A569" t="str">
            <v>Chaudiere fod 500-1000kw avec bruleur</v>
          </cell>
          <cell r="C569">
            <v>2</v>
          </cell>
        </row>
        <row r="570">
          <cell r="A570" t="str">
            <v>Chaudiere fod 500-1000kw avec bruleur</v>
          </cell>
          <cell r="C570">
            <v>1</v>
          </cell>
        </row>
        <row r="571">
          <cell r="A571" t="str">
            <v>Chaudiere fod 500-1000kw avec bruleur</v>
          </cell>
          <cell r="C571">
            <v>3</v>
          </cell>
        </row>
        <row r="572">
          <cell r="A572" t="str">
            <v>Chaudiere gaz &gt;1000kw avec bruleur</v>
          </cell>
          <cell r="C572">
            <v>3</v>
          </cell>
        </row>
        <row r="573">
          <cell r="A573" t="str">
            <v>Chaudiere gaz &gt;1000kw avec bruleur</v>
          </cell>
          <cell r="C573">
            <v>2</v>
          </cell>
        </row>
        <row r="574">
          <cell r="A574" t="str">
            <v>Chaudiere gaz &gt;1000kw avec bruleur</v>
          </cell>
          <cell r="C574">
            <v>2</v>
          </cell>
        </row>
        <row r="575">
          <cell r="A575" t="str">
            <v>Chaudiere gaz &gt;1000kw avec bruleur</v>
          </cell>
          <cell r="C575">
            <v>2</v>
          </cell>
        </row>
        <row r="576">
          <cell r="A576" t="str">
            <v>Chaudiere gaz &gt;1000kw avec bruleur</v>
          </cell>
          <cell r="C576">
            <v>2</v>
          </cell>
        </row>
        <row r="577">
          <cell r="A577" t="str">
            <v>Chaudiere gaz &gt;1000kw avec bruleur</v>
          </cell>
          <cell r="C577">
            <v>1</v>
          </cell>
        </row>
        <row r="578">
          <cell r="A578" t="str">
            <v>Chaudiere gaz &gt;1000kw avec bruleur</v>
          </cell>
          <cell r="C578">
            <v>1</v>
          </cell>
        </row>
        <row r="579">
          <cell r="A579" t="str">
            <v>Chaudiere gaz &gt;1000kw avec bruleur</v>
          </cell>
          <cell r="C579">
            <v>3</v>
          </cell>
        </row>
        <row r="580">
          <cell r="A580" t="str">
            <v>Chaudiere gaz &gt;1000kw avec bruleur</v>
          </cell>
          <cell r="C580">
            <v>3</v>
          </cell>
        </row>
        <row r="581">
          <cell r="A581" t="str">
            <v>Chaudiere gaz &gt;1000kw avec bruleur</v>
          </cell>
          <cell r="C581">
            <v>2</v>
          </cell>
        </row>
        <row r="582">
          <cell r="A582" t="str">
            <v>Chaudiere gaz &gt;1000kw avec bruleur</v>
          </cell>
          <cell r="C582">
            <v>3</v>
          </cell>
        </row>
        <row r="583">
          <cell r="A583" t="str">
            <v>Chaudiere gaz &gt;1000kw avec bruleur</v>
          </cell>
          <cell r="C583">
            <v>2</v>
          </cell>
        </row>
        <row r="584">
          <cell r="A584" t="str">
            <v>Chaudiere gaz &gt;1000kw avec bruleur</v>
          </cell>
          <cell r="C584">
            <v>1</v>
          </cell>
        </row>
        <row r="585">
          <cell r="A585" t="str">
            <v>Chaudiere gaz &gt;1000kw avec bruleur</v>
          </cell>
          <cell r="C585">
            <v>1</v>
          </cell>
        </row>
        <row r="586">
          <cell r="A586" t="str">
            <v>Chaudiere gaz &gt;1000kw avec bruleur</v>
          </cell>
          <cell r="C586">
            <v>3</v>
          </cell>
        </row>
        <row r="587">
          <cell r="A587" t="str">
            <v>Chaudiere gaz &gt;1000kw avec bruleur</v>
          </cell>
          <cell r="C587">
            <v>1</v>
          </cell>
        </row>
        <row r="588">
          <cell r="A588" t="str">
            <v>Chaudiere gaz &gt;1000kw avec bruleur</v>
          </cell>
          <cell r="C588">
            <v>3</v>
          </cell>
        </row>
        <row r="589">
          <cell r="A589" t="str">
            <v>Chaudiere gaz &gt;1000kw avec bruleur</v>
          </cell>
          <cell r="C589">
            <v>3</v>
          </cell>
        </row>
        <row r="590">
          <cell r="A590" t="str">
            <v>Chaudiere gaz &gt;1000kw avec bruleur</v>
          </cell>
          <cell r="C590">
            <v>2</v>
          </cell>
        </row>
        <row r="591">
          <cell r="A591" t="str">
            <v>Chaudiere gaz &gt;1000kw avec bruleur</v>
          </cell>
          <cell r="C591">
            <v>3</v>
          </cell>
        </row>
        <row r="592">
          <cell r="A592" t="str">
            <v>Chaudiere gaz &gt;1000kw avec bruleur</v>
          </cell>
          <cell r="C592">
            <v>2</v>
          </cell>
        </row>
        <row r="593">
          <cell r="A593" t="str">
            <v>Chaudiere gaz &gt;1000kw avec bruleur</v>
          </cell>
          <cell r="C593">
            <v>3</v>
          </cell>
        </row>
        <row r="594">
          <cell r="A594" t="str">
            <v>Chaudiere gaz &gt;1000kw avec bruleur</v>
          </cell>
          <cell r="C594">
            <v>2</v>
          </cell>
        </row>
        <row r="595">
          <cell r="A595" t="str">
            <v>Chaudiere gaz &gt;1000kw avec bruleur</v>
          </cell>
          <cell r="C595">
            <v>2</v>
          </cell>
        </row>
        <row r="596">
          <cell r="A596" t="str">
            <v>Chaudiere gaz &gt;1000kw avec bruleur</v>
          </cell>
          <cell r="C596">
            <v>1</v>
          </cell>
        </row>
        <row r="597">
          <cell r="A597" t="str">
            <v>Chaudiere gaz &gt;1000kw avec bruleur</v>
          </cell>
          <cell r="C597">
            <v>3</v>
          </cell>
        </row>
        <row r="598">
          <cell r="A598" t="str">
            <v>Chaudiere gaz 0-100kw avec bruleur</v>
          </cell>
          <cell r="C598">
            <v>3</v>
          </cell>
        </row>
        <row r="599">
          <cell r="A599" t="str">
            <v>Chaudiere gaz 0-100kw avec bruleur</v>
          </cell>
          <cell r="C599">
            <v>2</v>
          </cell>
        </row>
        <row r="600">
          <cell r="A600" t="str">
            <v>Chaudiere gaz 0-100kw avec bruleur</v>
          </cell>
          <cell r="C600">
            <v>2</v>
          </cell>
        </row>
        <row r="601">
          <cell r="A601" t="str">
            <v>Chaudiere gaz 0-100kw avec bruleur</v>
          </cell>
          <cell r="C601">
            <v>2</v>
          </cell>
        </row>
        <row r="602">
          <cell r="A602" t="str">
            <v>Chaudiere gaz 0-100kw avec bruleur</v>
          </cell>
          <cell r="C602">
            <v>2</v>
          </cell>
        </row>
        <row r="603">
          <cell r="A603" t="str">
            <v>Chaudiere gaz 0-100kw avec bruleur</v>
          </cell>
          <cell r="C603">
            <v>1</v>
          </cell>
        </row>
        <row r="604">
          <cell r="A604" t="str">
            <v>Chaudiere gaz 0-100kw avec bruleur</v>
          </cell>
          <cell r="C604">
            <v>1</v>
          </cell>
        </row>
        <row r="605">
          <cell r="A605" t="str">
            <v>Chaudiere gaz 0-100kw avec bruleur</v>
          </cell>
          <cell r="C605">
            <v>3</v>
          </cell>
        </row>
        <row r="606">
          <cell r="A606" t="str">
            <v>Chaudiere gaz 0-100kw avec bruleur</v>
          </cell>
          <cell r="C606">
            <v>3</v>
          </cell>
        </row>
        <row r="607">
          <cell r="A607" t="str">
            <v>Chaudiere gaz 0-100kw avec bruleur</v>
          </cell>
          <cell r="C607">
            <v>2</v>
          </cell>
        </row>
        <row r="608">
          <cell r="A608" t="str">
            <v>Chaudiere gaz 0-100kw avec bruleur</v>
          </cell>
          <cell r="C608">
            <v>3</v>
          </cell>
        </row>
        <row r="609">
          <cell r="A609" t="str">
            <v>Chaudiere gaz 0-100kw avec bruleur</v>
          </cell>
          <cell r="C609">
            <v>2</v>
          </cell>
        </row>
        <row r="610">
          <cell r="A610" t="str">
            <v>Chaudiere gaz 0-100kw avec bruleur</v>
          </cell>
          <cell r="C610">
            <v>1</v>
          </cell>
        </row>
        <row r="611">
          <cell r="A611" t="str">
            <v>Chaudiere gaz 0-100kw avec bruleur</v>
          </cell>
          <cell r="C611">
            <v>1</v>
          </cell>
        </row>
        <row r="612">
          <cell r="A612" t="str">
            <v>Chaudiere gaz 0-100kw avec bruleur</v>
          </cell>
          <cell r="C612">
            <v>3</v>
          </cell>
        </row>
        <row r="613">
          <cell r="A613" t="str">
            <v>Chaudiere gaz 0-100kw avec bruleur</v>
          </cell>
          <cell r="C613">
            <v>1</v>
          </cell>
        </row>
        <row r="614">
          <cell r="A614" t="str">
            <v>Chaudiere gaz 0-100kw avec bruleur</v>
          </cell>
          <cell r="C614">
            <v>3</v>
          </cell>
        </row>
        <row r="615">
          <cell r="A615" t="str">
            <v>Chaudiere gaz 0-100kw avec bruleur</v>
          </cell>
          <cell r="C615">
            <v>2</v>
          </cell>
        </row>
        <row r="616">
          <cell r="A616" t="str">
            <v>Chaudiere gaz 0-100kw avec bruleur</v>
          </cell>
          <cell r="C616">
            <v>3</v>
          </cell>
        </row>
        <row r="617">
          <cell r="A617" t="str">
            <v>Chaudiere gaz 0-100kw avec bruleur</v>
          </cell>
          <cell r="C617">
            <v>2</v>
          </cell>
        </row>
        <row r="618">
          <cell r="A618" t="str">
            <v>Chaudiere gaz 0-100kw avec bruleur</v>
          </cell>
          <cell r="C618">
            <v>2</v>
          </cell>
        </row>
        <row r="619">
          <cell r="A619" t="str">
            <v>Chaudiere gaz 0-100kw avec bruleur</v>
          </cell>
          <cell r="C619">
            <v>2</v>
          </cell>
        </row>
        <row r="620">
          <cell r="A620" t="str">
            <v>Chaudiere gaz 0-100kw avec bruleur</v>
          </cell>
          <cell r="C620">
            <v>1</v>
          </cell>
        </row>
        <row r="621">
          <cell r="A621" t="str">
            <v>Chaudiere gaz 0-100kw avec bruleur</v>
          </cell>
          <cell r="C621">
            <v>3</v>
          </cell>
        </row>
        <row r="622">
          <cell r="A622" t="str">
            <v>Chaudiere gaz 100-500kw avec bruleur</v>
          </cell>
          <cell r="C622">
            <v>3</v>
          </cell>
        </row>
        <row r="623">
          <cell r="A623" t="str">
            <v>Chaudiere gaz 100-500kw avec bruleur</v>
          </cell>
          <cell r="C623">
            <v>2</v>
          </cell>
        </row>
        <row r="624">
          <cell r="A624" t="str">
            <v>Chaudiere gaz 100-500kw avec bruleur</v>
          </cell>
          <cell r="C624">
            <v>2</v>
          </cell>
        </row>
        <row r="625">
          <cell r="A625" t="str">
            <v>Chaudiere gaz 100-500kw avec bruleur</v>
          </cell>
          <cell r="C625">
            <v>2</v>
          </cell>
        </row>
        <row r="626">
          <cell r="A626" t="str">
            <v>Chaudiere gaz 100-500kw avec bruleur</v>
          </cell>
          <cell r="C626">
            <v>2</v>
          </cell>
        </row>
        <row r="627">
          <cell r="A627" t="str">
            <v>Chaudiere gaz 100-500kw avec bruleur</v>
          </cell>
          <cell r="C627">
            <v>1</v>
          </cell>
        </row>
        <row r="628">
          <cell r="A628" t="str">
            <v>Chaudiere gaz 100-500kw avec bruleur</v>
          </cell>
          <cell r="C628">
            <v>1</v>
          </cell>
        </row>
        <row r="629">
          <cell r="A629" t="str">
            <v>Chaudiere gaz 100-500kw avec bruleur</v>
          </cell>
          <cell r="C629">
            <v>3</v>
          </cell>
        </row>
        <row r="630">
          <cell r="A630" t="str">
            <v>Chaudiere gaz 100-500kw avec bruleur</v>
          </cell>
          <cell r="C630">
            <v>3</v>
          </cell>
        </row>
        <row r="631">
          <cell r="A631" t="str">
            <v>Chaudiere gaz 100-500kw avec bruleur</v>
          </cell>
          <cell r="C631">
            <v>2</v>
          </cell>
        </row>
        <row r="632">
          <cell r="A632" t="str">
            <v>Chaudiere gaz 100-500kw avec bruleur</v>
          </cell>
          <cell r="C632">
            <v>3</v>
          </cell>
        </row>
        <row r="633">
          <cell r="A633" t="str">
            <v>Chaudiere gaz 100-500kw avec bruleur</v>
          </cell>
          <cell r="C633">
            <v>2</v>
          </cell>
        </row>
        <row r="634">
          <cell r="A634" t="str">
            <v>Chaudiere gaz 100-500kw avec bruleur</v>
          </cell>
          <cell r="C634">
            <v>1</v>
          </cell>
        </row>
        <row r="635">
          <cell r="A635" t="str">
            <v>Chaudiere gaz 100-500kw avec bruleur</v>
          </cell>
          <cell r="C635">
            <v>1</v>
          </cell>
        </row>
        <row r="636">
          <cell r="A636" t="str">
            <v>Chaudiere gaz 100-500kw avec bruleur</v>
          </cell>
          <cell r="C636">
            <v>3</v>
          </cell>
        </row>
        <row r="637">
          <cell r="A637" t="str">
            <v>Chaudiere gaz 100-500kw avec bruleur</v>
          </cell>
          <cell r="C637">
            <v>1</v>
          </cell>
        </row>
        <row r="638">
          <cell r="A638" t="str">
            <v>Chaudiere gaz 100-500kw avec bruleur</v>
          </cell>
          <cell r="C638">
            <v>3</v>
          </cell>
        </row>
        <row r="639">
          <cell r="A639" t="str">
            <v>Chaudiere gaz 100-500kw avec bruleur</v>
          </cell>
          <cell r="C639">
            <v>3</v>
          </cell>
        </row>
        <row r="640">
          <cell r="A640" t="str">
            <v>Chaudiere gaz 100-500kw avec bruleur</v>
          </cell>
          <cell r="C640">
            <v>2</v>
          </cell>
        </row>
        <row r="641">
          <cell r="A641" t="str">
            <v>Chaudiere gaz 100-500kw avec bruleur</v>
          </cell>
          <cell r="C641">
            <v>3</v>
          </cell>
        </row>
        <row r="642">
          <cell r="A642" t="str">
            <v>Chaudiere gaz 100-500kw avec bruleur</v>
          </cell>
          <cell r="C642">
            <v>2</v>
          </cell>
        </row>
        <row r="643">
          <cell r="A643" t="str">
            <v>Chaudiere gaz 100-500kw avec bruleur</v>
          </cell>
          <cell r="C643">
            <v>2</v>
          </cell>
        </row>
        <row r="644">
          <cell r="A644" t="str">
            <v>Chaudiere gaz 100-500kw avec bruleur</v>
          </cell>
          <cell r="C644">
            <v>2</v>
          </cell>
        </row>
        <row r="645">
          <cell r="A645" t="str">
            <v>Chaudiere gaz 100-500kw avec bruleur</v>
          </cell>
          <cell r="C645">
            <v>1</v>
          </cell>
        </row>
        <row r="646">
          <cell r="A646" t="str">
            <v>Chaudiere gaz 100-500kw avec bruleur</v>
          </cell>
          <cell r="C646">
            <v>3</v>
          </cell>
        </row>
        <row r="647">
          <cell r="A647" t="str">
            <v>Chaudiere gaz 500-1000kw avec bruleur</v>
          </cell>
          <cell r="C647">
            <v>3</v>
          </cell>
        </row>
        <row r="648">
          <cell r="A648" t="str">
            <v>Chaudiere gaz 500-1000kw avec bruleur</v>
          </cell>
          <cell r="C648">
            <v>2</v>
          </cell>
        </row>
        <row r="649">
          <cell r="A649" t="str">
            <v>Chaudiere gaz 500-1000kw avec bruleur</v>
          </cell>
          <cell r="C649">
            <v>2</v>
          </cell>
        </row>
        <row r="650">
          <cell r="A650" t="str">
            <v>Chaudiere gaz 500-1000kw avec bruleur</v>
          </cell>
          <cell r="C650">
            <v>2</v>
          </cell>
        </row>
        <row r="651">
          <cell r="A651" t="str">
            <v>Chaudiere gaz 500-1000kw avec bruleur</v>
          </cell>
          <cell r="C651">
            <v>2</v>
          </cell>
        </row>
        <row r="652">
          <cell r="A652" t="str">
            <v>Chaudiere gaz 500-1000kw avec bruleur</v>
          </cell>
          <cell r="C652">
            <v>1</v>
          </cell>
        </row>
        <row r="653">
          <cell r="A653" t="str">
            <v>Chaudiere gaz 500-1000kw avec bruleur</v>
          </cell>
          <cell r="C653">
            <v>1</v>
          </cell>
        </row>
        <row r="654">
          <cell r="A654" t="str">
            <v>Chaudiere gaz 500-1000kw avec bruleur</v>
          </cell>
          <cell r="C654">
            <v>3</v>
          </cell>
        </row>
        <row r="655">
          <cell r="A655" t="str">
            <v>Chaudiere gaz 500-1000kw avec bruleur</v>
          </cell>
          <cell r="C655">
            <v>3</v>
          </cell>
        </row>
        <row r="656">
          <cell r="A656" t="str">
            <v>Chaudiere gaz 500-1000kw avec bruleur</v>
          </cell>
          <cell r="C656">
            <v>2</v>
          </cell>
        </row>
        <row r="657">
          <cell r="A657" t="str">
            <v>Chaudiere gaz 500-1000kw avec bruleur</v>
          </cell>
          <cell r="C657">
            <v>3</v>
          </cell>
        </row>
        <row r="658">
          <cell r="A658" t="str">
            <v>Chaudiere gaz 500-1000kw avec bruleur</v>
          </cell>
          <cell r="C658">
            <v>2</v>
          </cell>
        </row>
        <row r="659">
          <cell r="A659" t="str">
            <v>Chaudiere gaz 500-1000kw avec bruleur</v>
          </cell>
          <cell r="C659">
            <v>1</v>
          </cell>
        </row>
        <row r="660">
          <cell r="A660" t="str">
            <v>Chaudiere gaz 500-1000kw avec bruleur</v>
          </cell>
          <cell r="C660">
            <v>1</v>
          </cell>
        </row>
        <row r="661">
          <cell r="A661" t="str">
            <v>Chaudiere gaz 500-1000kw avec bruleur</v>
          </cell>
          <cell r="C661">
            <v>3</v>
          </cell>
        </row>
        <row r="662">
          <cell r="A662" t="str">
            <v>Chaudiere gaz 500-1000kw avec bruleur</v>
          </cell>
          <cell r="C662">
            <v>1</v>
          </cell>
        </row>
        <row r="663">
          <cell r="A663" t="str">
            <v>Chaudiere gaz 500-1000kw avec bruleur</v>
          </cell>
          <cell r="C663">
            <v>3</v>
          </cell>
        </row>
        <row r="664">
          <cell r="A664" t="str">
            <v>Chaudiere gaz 500-1000kw avec bruleur</v>
          </cell>
          <cell r="C664">
            <v>3</v>
          </cell>
        </row>
        <row r="665">
          <cell r="A665" t="str">
            <v>Chaudiere gaz 500-1000kw avec bruleur</v>
          </cell>
          <cell r="C665">
            <v>2</v>
          </cell>
        </row>
        <row r="666">
          <cell r="A666" t="str">
            <v>Chaudiere gaz 500-1000kw avec bruleur</v>
          </cell>
          <cell r="C666">
            <v>3</v>
          </cell>
        </row>
        <row r="667">
          <cell r="A667" t="str">
            <v>Chaudiere gaz 500-1000kw avec bruleur</v>
          </cell>
          <cell r="C667">
            <v>2</v>
          </cell>
        </row>
        <row r="668">
          <cell r="A668" t="str">
            <v>Chaudiere gaz 500-1000kw avec bruleur</v>
          </cell>
          <cell r="C668">
            <v>3</v>
          </cell>
        </row>
        <row r="669">
          <cell r="A669" t="str">
            <v>Chaudiere gaz 500-1000kw avec bruleur</v>
          </cell>
          <cell r="C669">
            <v>2</v>
          </cell>
        </row>
        <row r="670">
          <cell r="A670" t="str">
            <v>Chaudiere gaz 500-1000kw avec bruleur</v>
          </cell>
          <cell r="C670">
            <v>2</v>
          </cell>
        </row>
        <row r="671">
          <cell r="A671" t="str">
            <v>Chaudiere gaz 500-1000kw avec bruleur</v>
          </cell>
          <cell r="C671">
            <v>1</v>
          </cell>
        </row>
        <row r="672">
          <cell r="A672" t="str">
            <v>Chaudiere gaz 500-1000kw avec bruleur</v>
          </cell>
          <cell r="C672">
            <v>3</v>
          </cell>
        </row>
        <row r="673">
          <cell r="A673" t="str">
            <v>Chaudiere murale</v>
          </cell>
          <cell r="C673">
            <v>3</v>
          </cell>
        </row>
        <row r="674">
          <cell r="A674" t="str">
            <v>Chaudiere murale</v>
          </cell>
          <cell r="C674">
            <v>2</v>
          </cell>
        </row>
        <row r="675">
          <cell r="A675" t="str">
            <v>Chaudiere murale</v>
          </cell>
          <cell r="C675">
            <v>1</v>
          </cell>
        </row>
        <row r="676">
          <cell r="A676" t="str">
            <v>Chaudiere murale</v>
          </cell>
          <cell r="C676">
            <v>2</v>
          </cell>
        </row>
        <row r="677">
          <cell r="A677" t="str">
            <v>Chaudiere murale</v>
          </cell>
          <cell r="C677">
            <v>2</v>
          </cell>
        </row>
        <row r="678">
          <cell r="A678" t="str">
            <v>Chaudiere murale</v>
          </cell>
          <cell r="C678">
            <v>2</v>
          </cell>
        </row>
        <row r="679">
          <cell r="A679" t="str">
            <v>Chaudiere murale</v>
          </cell>
          <cell r="C679">
            <v>3</v>
          </cell>
        </row>
        <row r="680">
          <cell r="A680" t="str">
            <v>Chaudiere murale</v>
          </cell>
          <cell r="C680">
            <v>1</v>
          </cell>
        </row>
        <row r="681">
          <cell r="A681" t="str">
            <v>Chaudiere murale</v>
          </cell>
          <cell r="C681">
            <v>2</v>
          </cell>
        </row>
        <row r="682">
          <cell r="A682" t="str">
            <v>Chaudiere murale</v>
          </cell>
          <cell r="C682">
            <v>3</v>
          </cell>
        </row>
        <row r="683">
          <cell r="A683" t="str">
            <v>Chaudiere murale</v>
          </cell>
          <cell r="C683">
            <v>3</v>
          </cell>
        </row>
        <row r="684">
          <cell r="A684" t="str">
            <v>Chaudiere murale</v>
          </cell>
          <cell r="C684">
            <v>2</v>
          </cell>
        </row>
        <row r="685">
          <cell r="A685" t="str">
            <v>Chaudiere murale</v>
          </cell>
          <cell r="C685">
            <v>2</v>
          </cell>
        </row>
        <row r="686">
          <cell r="A686" t="str">
            <v>Chaudiere murale</v>
          </cell>
          <cell r="C686">
            <v>3</v>
          </cell>
        </row>
        <row r="687">
          <cell r="A687" t="str">
            <v>Clapet anti retour</v>
          </cell>
          <cell r="C687">
            <v>1</v>
          </cell>
        </row>
        <row r="688">
          <cell r="A688" t="str">
            <v>Clapet anti retour</v>
          </cell>
          <cell r="C688">
            <v>1</v>
          </cell>
        </row>
        <row r="689">
          <cell r="A689" t="str">
            <v>Clapet anti retour</v>
          </cell>
          <cell r="C689">
            <v>1</v>
          </cell>
        </row>
        <row r="690">
          <cell r="A690" t="str">
            <v>Clapet anti retour</v>
          </cell>
          <cell r="C690">
            <v>1</v>
          </cell>
        </row>
        <row r="691">
          <cell r="A691" t="str">
            <v xml:space="preserve">Clapet coupe-feu </v>
          </cell>
          <cell r="C691">
            <v>2</v>
          </cell>
        </row>
        <row r="692">
          <cell r="A692" t="str">
            <v xml:space="preserve">Clapet coupe-feu </v>
          </cell>
          <cell r="C692">
            <v>2</v>
          </cell>
        </row>
        <row r="693">
          <cell r="A693" t="str">
            <v xml:space="preserve">Clapet coupe-feu </v>
          </cell>
          <cell r="C693">
            <v>2</v>
          </cell>
        </row>
        <row r="694">
          <cell r="A694" t="str">
            <v xml:space="preserve">Clapet coupe-feu </v>
          </cell>
          <cell r="C694">
            <v>1</v>
          </cell>
        </row>
        <row r="695">
          <cell r="A695" t="str">
            <v xml:space="preserve">Clapet coupe-feu </v>
          </cell>
          <cell r="C695">
            <v>2</v>
          </cell>
        </row>
        <row r="696">
          <cell r="A696" t="str">
            <v xml:space="preserve">Clapet coupe-feu </v>
          </cell>
          <cell r="C696">
            <v>2</v>
          </cell>
        </row>
        <row r="697">
          <cell r="A697" t="str">
            <v xml:space="preserve">Clapet coupe-feu </v>
          </cell>
          <cell r="C697">
            <v>2</v>
          </cell>
        </row>
        <row r="698">
          <cell r="A698" t="str">
            <v xml:space="preserve">Clapet coupe-feu </v>
          </cell>
          <cell r="C698">
            <v>2</v>
          </cell>
        </row>
        <row r="699">
          <cell r="A699" t="str">
            <v xml:space="preserve">Clapet coupe-feu </v>
          </cell>
          <cell r="C699">
            <v>3</v>
          </cell>
        </row>
        <row r="700">
          <cell r="A700" t="str">
            <v>Climatiseur a eau perdue</v>
          </cell>
          <cell r="C700">
            <v>2</v>
          </cell>
        </row>
        <row r="701">
          <cell r="A701" t="str">
            <v>Climatiseur a eau perdue</v>
          </cell>
          <cell r="C701">
            <v>3</v>
          </cell>
        </row>
        <row r="702">
          <cell r="A702" t="str">
            <v>Climatiseur a eau perdue</v>
          </cell>
          <cell r="C702">
            <v>2</v>
          </cell>
        </row>
        <row r="703">
          <cell r="A703" t="str">
            <v>Climatiseur a eau perdue</v>
          </cell>
          <cell r="C703">
            <v>3</v>
          </cell>
        </row>
        <row r="704">
          <cell r="A704" t="str">
            <v>Climatiseur a eau perdue</v>
          </cell>
          <cell r="C704">
            <v>1</v>
          </cell>
        </row>
        <row r="705">
          <cell r="A705" t="str">
            <v>Climatiseur a eau perdue</v>
          </cell>
          <cell r="C705">
            <v>2</v>
          </cell>
        </row>
        <row r="706">
          <cell r="A706" t="str">
            <v>Climatiseur a eau perdue</v>
          </cell>
          <cell r="C706">
            <v>3</v>
          </cell>
        </row>
        <row r="707">
          <cell r="A707" t="str">
            <v>Climatiseur a eau perdue</v>
          </cell>
          <cell r="C707">
            <v>3</v>
          </cell>
        </row>
        <row r="708">
          <cell r="A708" t="str">
            <v>Climatiseur a eau perdue</v>
          </cell>
          <cell r="C708">
            <v>1</v>
          </cell>
        </row>
        <row r="709">
          <cell r="A709" t="str">
            <v>Climatiseur a eau perdue</v>
          </cell>
          <cell r="C709">
            <v>1</v>
          </cell>
        </row>
        <row r="710">
          <cell r="A710" t="str">
            <v>Climatiseur a eau perdue</v>
          </cell>
          <cell r="C710">
            <v>2</v>
          </cell>
        </row>
        <row r="711">
          <cell r="A711" t="str">
            <v>Climatiseur a eau perdue</v>
          </cell>
          <cell r="C711">
            <v>2</v>
          </cell>
        </row>
        <row r="712">
          <cell r="A712" t="str">
            <v>Climatiseur a eau perdue</v>
          </cell>
          <cell r="C712">
            <v>2</v>
          </cell>
        </row>
        <row r="713">
          <cell r="A713" t="str">
            <v>Climatiseur a eau perdue</v>
          </cell>
          <cell r="C713">
            <v>2</v>
          </cell>
        </row>
        <row r="714">
          <cell r="A714" t="str">
            <v>Climatiseur a eau perdue</v>
          </cell>
          <cell r="C714">
            <v>2</v>
          </cell>
        </row>
        <row r="715">
          <cell r="A715" t="str">
            <v>Climatiseur a eau perdue</v>
          </cell>
          <cell r="C715">
            <v>3</v>
          </cell>
        </row>
        <row r="716">
          <cell r="A716" t="str">
            <v>Climatiseur a eau perdue</v>
          </cell>
          <cell r="C716">
            <v>3</v>
          </cell>
        </row>
        <row r="717">
          <cell r="A717" t="str">
            <v>Climatiseur a eau perdue</v>
          </cell>
          <cell r="C717">
            <v>2</v>
          </cell>
        </row>
        <row r="718">
          <cell r="A718" t="str">
            <v>Climatiseur a eau perdue</v>
          </cell>
          <cell r="C718">
            <v>2</v>
          </cell>
        </row>
        <row r="719">
          <cell r="A719" t="str">
            <v>Climatiseur a eau perdue</v>
          </cell>
          <cell r="C719">
            <v>1</v>
          </cell>
        </row>
        <row r="720">
          <cell r="A720" t="str">
            <v>Climatiseur a eau perdue</v>
          </cell>
          <cell r="C720">
            <v>1</v>
          </cell>
        </row>
        <row r="721">
          <cell r="A721" t="str">
            <v>Climatiseur a eau perdue</v>
          </cell>
          <cell r="C721">
            <v>2</v>
          </cell>
        </row>
        <row r="722">
          <cell r="A722" t="str">
            <v>Climatiseur a eau perdue</v>
          </cell>
          <cell r="C722">
            <v>2</v>
          </cell>
        </row>
        <row r="723">
          <cell r="A723" t="str">
            <v>Coffret electrique</v>
          </cell>
          <cell r="C723">
            <v>3</v>
          </cell>
        </row>
        <row r="724">
          <cell r="A724" t="str">
            <v>Coffret electrique</v>
          </cell>
          <cell r="C724">
            <v>1</v>
          </cell>
        </row>
        <row r="725">
          <cell r="A725" t="str">
            <v>Coffret electrique</v>
          </cell>
          <cell r="C725">
            <v>2</v>
          </cell>
        </row>
        <row r="726">
          <cell r="A726" t="str">
            <v>Coffret electrique</v>
          </cell>
          <cell r="C726">
            <v>3</v>
          </cell>
        </row>
        <row r="727">
          <cell r="A727" t="str">
            <v>Coffret electrique</v>
          </cell>
          <cell r="C727">
            <v>3</v>
          </cell>
        </row>
        <row r="728">
          <cell r="A728" t="str">
            <v>Coffret electrique</v>
          </cell>
          <cell r="C728">
            <v>3</v>
          </cell>
        </row>
        <row r="729">
          <cell r="A729" t="str">
            <v>Coffret electrique</v>
          </cell>
          <cell r="C729">
            <v>2</v>
          </cell>
        </row>
        <row r="730">
          <cell r="A730" t="str">
            <v>Coffret electrique</v>
          </cell>
          <cell r="C730">
            <v>2</v>
          </cell>
        </row>
        <row r="731">
          <cell r="A731" t="str">
            <v>Coffret electrique</v>
          </cell>
          <cell r="C731">
            <v>2</v>
          </cell>
        </row>
        <row r="732">
          <cell r="A732" t="str">
            <v>Coffret electrique</v>
          </cell>
          <cell r="C732">
            <v>3</v>
          </cell>
        </row>
        <row r="733">
          <cell r="A733" t="str">
            <v>Coffret electrique</v>
          </cell>
          <cell r="C733">
            <v>3</v>
          </cell>
        </row>
        <row r="734">
          <cell r="A734" t="str">
            <v>Coffret electrique</v>
          </cell>
          <cell r="C734">
            <v>1</v>
          </cell>
        </row>
        <row r="735">
          <cell r="A735" t="str">
            <v>Coffret electrique</v>
          </cell>
          <cell r="C735">
            <v>3</v>
          </cell>
        </row>
        <row r="736">
          <cell r="A736" t="str">
            <v>Colonne humide</v>
          </cell>
          <cell r="C736">
            <v>2</v>
          </cell>
        </row>
        <row r="737">
          <cell r="A737" t="str">
            <v>Colonne humide</v>
          </cell>
          <cell r="C737">
            <v>1</v>
          </cell>
        </row>
        <row r="738">
          <cell r="A738" t="str">
            <v>Colonne humide</v>
          </cell>
          <cell r="C738">
            <v>2</v>
          </cell>
        </row>
        <row r="739">
          <cell r="A739" t="str">
            <v>Colonne humide</v>
          </cell>
          <cell r="C739">
            <v>2</v>
          </cell>
        </row>
        <row r="740">
          <cell r="A740" t="str">
            <v>Colonne humide</v>
          </cell>
          <cell r="C740">
            <v>2</v>
          </cell>
        </row>
        <row r="741">
          <cell r="A741" t="str">
            <v>Colonne humide</v>
          </cell>
          <cell r="C741">
            <v>2</v>
          </cell>
        </row>
        <row r="742">
          <cell r="A742" t="str">
            <v>Colonne humide</v>
          </cell>
          <cell r="C742">
            <v>2</v>
          </cell>
        </row>
        <row r="743">
          <cell r="A743" t="str">
            <v>Colonne humide</v>
          </cell>
          <cell r="C743">
            <v>3</v>
          </cell>
        </row>
        <row r="744">
          <cell r="A744" t="str">
            <v xml:space="preserve">Colonne sèche </v>
          </cell>
          <cell r="C744">
            <v>2</v>
          </cell>
        </row>
        <row r="745">
          <cell r="A745" t="str">
            <v xml:space="preserve">Colonne sèche </v>
          </cell>
          <cell r="C745">
            <v>2</v>
          </cell>
        </row>
        <row r="746">
          <cell r="A746" t="str">
            <v xml:space="preserve">Colonne sèche </v>
          </cell>
          <cell r="C746">
            <v>2</v>
          </cell>
        </row>
        <row r="747">
          <cell r="A747" t="str">
            <v xml:space="preserve">Colonne sèche </v>
          </cell>
          <cell r="C747">
            <v>1</v>
          </cell>
        </row>
        <row r="748">
          <cell r="A748" t="str">
            <v xml:space="preserve">Colonne sèche </v>
          </cell>
          <cell r="C748">
            <v>3</v>
          </cell>
        </row>
        <row r="749">
          <cell r="A749" t="str">
            <v xml:space="preserve">Colonne sèche </v>
          </cell>
          <cell r="C749">
            <v>3</v>
          </cell>
        </row>
        <row r="750">
          <cell r="A750" t="str">
            <v>Compresseur d'air a pistons / vis</v>
          </cell>
          <cell r="C750">
            <v>1</v>
          </cell>
        </row>
        <row r="751">
          <cell r="A751" t="str">
            <v>Compresseur d'air a pistons / vis</v>
          </cell>
          <cell r="C751">
            <v>1</v>
          </cell>
        </row>
        <row r="752">
          <cell r="A752" t="str">
            <v>Compresseur d'air a pistons / vis</v>
          </cell>
          <cell r="C752">
            <v>1</v>
          </cell>
        </row>
        <row r="753">
          <cell r="A753" t="str">
            <v>Compresseur d'air a pistons / vis</v>
          </cell>
          <cell r="C753">
            <v>2</v>
          </cell>
        </row>
        <row r="754">
          <cell r="A754" t="str">
            <v>Compresseur d'air a pistons / vis</v>
          </cell>
          <cell r="C754">
            <v>2</v>
          </cell>
        </row>
        <row r="755">
          <cell r="A755" t="str">
            <v>Compresseur d'air a pistons / vis</v>
          </cell>
          <cell r="C755">
            <v>2</v>
          </cell>
        </row>
        <row r="756">
          <cell r="A756" t="str">
            <v>Compresseur d'air a pistons / vis</v>
          </cell>
          <cell r="C756">
            <v>2</v>
          </cell>
        </row>
        <row r="757">
          <cell r="A757" t="str">
            <v>Compresseur d'air a pistons / vis</v>
          </cell>
          <cell r="C757">
            <v>2</v>
          </cell>
        </row>
        <row r="758">
          <cell r="A758" t="str">
            <v>Compresseur d'air a pistons / vis</v>
          </cell>
          <cell r="C758">
            <v>2</v>
          </cell>
        </row>
        <row r="759">
          <cell r="A759" t="str">
            <v>Compresseur d'air a pistons / vis</v>
          </cell>
          <cell r="C759">
            <v>2</v>
          </cell>
        </row>
        <row r="760">
          <cell r="A760" t="str">
            <v>Compresseur d'air a pistons / vis</v>
          </cell>
          <cell r="C760">
            <v>2</v>
          </cell>
        </row>
        <row r="761">
          <cell r="A761" t="str">
            <v>Compresseur d'air a pistons / vis</v>
          </cell>
          <cell r="C761">
            <v>2</v>
          </cell>
        </row>
        <row r="762">
          <cell r="A762" t="str">
            <v>Compresseur d'air a pistons / vis</v>
          </cell>
          <cell r="C762">
            <v>2</v>
          </cell>
        </row>
        <row r="763">
          <cell r="A763" t="str">
            <v>Compresseur d'air a pistons / vis</v>
          </cell>
          <cell r="C763">
            <v>2</v>
          </cell>
        </row>
        <row r="764">
          <cell r="A764" t="str">
            <v>Compresseur d'air a pistons / vis</v>
          </cell>
          <cell r="C764">
            <v>2</v>
          </cell>
        </row>
        <row r="765">
          <cell r="A765" t="str">
            <v>Compresseur d'air a pistons / vis</v>
          </cell>
          <cell r="C765">
            <v>2</v>
          </cell>
        </row>
        <row r="766">
          <cell r="A766" t="str">
            <v>Compresseur d'air a pistons / vis</v>
          </cell>
          <cell r="C766">
            <v>2</v>
          </cell>
        </row>
        <row r="767">
          <cell r="A767" t="str">
            <v>Compresseur d'air a pistons / vis</v>
          </cell>
          <cell r="C767">
            <v>2</v>
          </cell>
        </row>
        <row r="768">
          <cell r="A768" t="str">
            <v>Compresseur d'air a pistons / vis</v>
          </cell>
          <cell r="C768">
            <v>2</v>
          </cell>
        </row>
        <row r="769">
          <cell r="A769" t="str">
            <v>Compresseur d'air a pistons / vis</v>
          </cell>
          <cell r="C769">
            <v>2</v>
          </cell>
        </row>
        <row r="770">
          <cell r="A770" t="str">
            <v>Compresseur d'air a pistons / vis</v>
          </cell>
          <cell r="C770">
            <v>3</v>
          </cell>
        </row>
        <row r="771">
          <cell r="A771" t="str">
            <v>Compteur (Sous-Compteur)</v>
          </cell>
          <cell r="C771">
            <v>1</v>
          </cell>
        </row>
        <row r="772">
          <cell r="A772" t="str">
            <v>Compteur (Sous-Compteur)</v>
          </cell>
          <cell r="C772">
            <v>1</v>
          </cell>
        </row>
        <row r="773">
          <cell r="A773" t="str">
            <v>Compteur (Sous-Compteur)</v>
          </cell>
          <cell r="C773">
            <v>1</v>
          </cell>
        </row>
        <row r="774">
          <cell r="A774" t="str">
            <v>Compteur (Sous-Compteur)</v>
          </cell>
          <cell r="C774">
            <v>1</v>
          </cell>
        </row>
        <row r="775">
          <cell r="A775" t="str">
            <v>Compteur (Sous-Compteur)</v>
          </cell>
          <cell r="C775">
            <v>1</v>
          </cell>
        </row>
        <row r="776">
          <cell r="A776" t="str">
            <v>Compteur (Sous-Compteur)</v>
          </cell>
          <cell r="C776">
            <v>1</v>
          </cell>
        </row>
        <row r="777">
          <cell r="A777" t="str">
            <v xml:space="preserve">Compteur d'alimentation d'eau potable, froide, chaude ou d'energie </v>
          </cell>
          <cell r="C777">
            <v>1</v>
          </cell>
        </row>
        <row r="778">
          <cell r="A778" t="str">
            <v xml:space="preserve">Compteur d'alimentation d'eau potable, froide, chaude ou d'energie </v>
          </cell>
          <cell r="C778">
            <v>1</v>
          </cell>
        </row>
        <row r="779">
          <cell r="A779" t="str">
            <v xml:space="preserve">Compteur d'alimentation d'eau potable, froide, chaude ou d'energie </v>
          </cell>
          <cell r="C779">
            <v>1</v>
          </cell>
        </row>
        <row r="780">
          <cell r="A780" t="str">
            <v xml:space="preserve">Compteur d'alimentation d'eau potable, froide, chaude ou d'energie </v>
          </cell>
          <cell r="C780">
            <v>1</v>
          </cell>
        </row>
        <row r="781">
          <cell r="A781" t="str">
            <v xml:space="preserve">Compteur d'alimentation d'eau potable, froide, chaude ou d'energie </v>
          </cell>
          <cell r="C781">
            <v>1</v>
          </cell>
        </row>
        <row r="782">
          <cell r="A782" t="str">
            <v xml:space="preserve">Compteur d'alimentation d'eau potable, froide, chaude ou d'energie </v>
          </cell>
          <cell r="C782">
            <v>1</v>
          </cell>
        </row>
        <row r="783">
          <cell r="A783" t="str">
            <v xml:space="preserve">Compteur d'alimentation d'eau potable, froide, chaude ou d'energie </v>
          </cell>
          <cell r="C783">
            <v>1</v>
          </cell>
        </row>
        <row r="784">
          <cell r="A784" t="str">
            <v xml:space="preserve">Compteur d'alimentation d'eau potable, froide, chaude ou d'energie </v>
          </cell>
          <cell r="C784">
            <v>1</v>
          </cell>
        </row>
        <row r="785">
          <cell r="A785" t="str">
            <v xml:space="preserve">Compteur d'alimentation d'eau potable, froide, chaude ou d'energie </v>
          </cell>
          <cell r="C785">
            <v>1</v>
          </cell>
        </row>
        <row r="786">
          <cell r="A786" t="str">
            <v>Convecteur electrique</v>
          </cell>
          <cell r="C786">
            <v>1</v>
          </cell>
        </row>
        <row r="787">
          <cell r="A787" t="str">
            <v>Convecteur electrique</v>
          </cell>
          <cell r="C787">
            <v>3</v>
          </cell>
        </row>
        <row r="788">
          <cell r="A788" t="str">
            <v>Convecteur electrique</v>
          </cell>
          <cell r="C788">
            <v>2</v>
          </cell>
        </row>
        <row r="789">
          <cell r="A789" t="str">
            <v>Convecteur electrique</v>
          </cell>
          <cell r="C789">
            <v>2</v>
          </cell>
        </row>
        <row r="790">
          <cell r="A790" t="str">
            <v>CTA 0-5000M3/H</v>
          </cell>
          <cell r="C790">
            <v>1</v>
          </cell>
        </row>
        <row r="791">
          <cell r="A791" t="str">
            <v>CTA 0-5000M3/H</v>
          </cell>
          <cell r="C791">
            <v>2</v>
          </cell>
        </row>
        <row r="792">
          <cell r="A792" t="str">
            <v>CTA 0-5000M3/H</v>
          </cell>
          <cell r="C792">
            <v>2</v>
          </cell>
        </row>
        <row r="793">
          <cell r="A793" t="str">
            <v>CTA 0-5000M3/H</v>
          </cell>
          <cell r="C793">
            <v>2</v>
          </cell>
        </row>
        <row r="794">
          <cell r="A794" t="str">
            <v>CTA 0-5000M3/H</v>
          </cell>
          <cell r="C794">
            <v>3</v>
          </cell>
        </row>
        <row r="795">
          <cell r="A795" t="str">
            <v>CTA 0-5000M3/H</v>
          </cell>
          <cell r="C795">
            <v>2</v>
          </cell>
        </row>
        <row r="796">
          <cell r="A796" t="str">
            <v>CTA 0-5000M3/H</v>
          </cell>
          <cell r="C796">
            <v>2</v>
          </cell>
        </row>
        <row r="797">
          <cell r="A797" t="str">
            <v>CTA 0-5000M3/H</v>
          </cell>
          <cell r="C797">
            <v>2</v>
          </cell>
        </row>
        <row r="798">
          <cell r="A798" t="str">
            <v>CTA 0-5000M3/H</v>
          </cell>
          <cell r="C798">
            <v>1</v>
          </cell>
        </row>
        <row r="799">
          <cell r="A799" t="str">
            <v>CTA 0-5000M3/H</v>
          </cell>
          <cell r="C799">
            <v>2</v>
          </cell>
        </row>
        <row r="800">
          <cell r="A800" t="str">
            <v>CTA 0-5000M3/H</v>
          </cell>
          <cell r="C800">
            <v>2</v>
          </cell>
        </row>
        <row r="801">
          <cell r="A801" t="str">
            <v>CTA 0-5000M3/H</v>
          </cell>
          <cell r="C801">
            <v>1</v>
          </cell>
        </row>
        <row r="802">
          <cell r="A802" t="str">
            <v>CTA 0-5000M3/H</v>
          </cell>
          <cell r="C802">
            <v>3</v>
          </cell>
        </row>
        <row r="803">
          <cell r="A803" t="str">
            <v>CTA 0-5000M3/H</v>
          </cell>
          <cell r="C803">
            <v>2</v>
          </cell>
        </row>
        <row r="804">
          <cell r="A804" t="str">
            <v>CTA 0-5000M3/H</v>
          </cell>
          <cell r="C804">
            <v>3</v>
          </cell>
        </row>
        <row r="805">
          <cell r="A805" t="str">
            <v>CTA 0-5000M3/H</v>
          </cell>
          <cell r="C805">
            <v>3</v>
          </cell>
        </row>
        <row r="806">
          <cell r="A806" t="str">
            <v>CTA 0-5000M3/H</v>
          </cell>
          <cell r="C806">
            <v>2</v>
          </cell>
        </row>
        <row r="807">
          <cell r="A807" t="str">
            <v>CTA 0-5000M3/H</v>
          </cell>
          <cell r="C807">
            <v>2</v>
          </cell>
        </row>
        <row r="808">
          <cell r="A808" t="str">
            <v>CTA 0-5000M3/H</v>
          </cell>
          <cell r="C808">
            <v>2</v>
          </cell>
        </row>
        <row r="809">
          <cell r="A809" t="str">
            <v>CTA 0-5000M3/H</v>
          </cell>
          <cell r="C809">
            <v>2</v>
          </cell>
        </row>
        <row r="810">
          <cell r="A810" t="str">
            <v>CTA 0-5000M3/H</v>
          </cell>
          <cell r="C810">
            <v>2</v>
          </cell>
        </row>
        <row r="811">
          <cell r="A811" t="str">
            <v>CTA 0-5000M3/H</v>
          </cell>
          <cell r="C811">
            <v>2</v>
          </cell>
        </row>
        <row r="812">
          <cell r="A812" t="str">
            <v>CTA 10000-25000M3/H</v>
          </cell>
          <cell r="C812">
            <v>1</v>
          </cell>
        </row>
        <row r="813">
          <cell r="A813" t="str">
            <v>CTA 10000-25000M3/H</v>
          </cell>
          <cell r="C813">
            <v>2</v>
          </cell>
        </row>
        <row r="814">
          <cell r="A814" t="str">
            <v>CTA 10000-25000M3/H</v>
          </cell>
          <cell r="C814">
            <v>2</v>
          </cell>
        </row>
        <row r="815">
          <cell r="A815" t="str">
            <v>CTA 10000-25000M3/H</v>
          </cell>
          <cell r="C815">
            <v>2</v>
          </cell>
        </row>
        <row r="816">
          <cell r="A816" t="str">
            <v>CTA 10000-25000M3/H</v>
          </cell>
          <cell r="C816">
            <v>3</v>
          </cell>
        </row>
        <row r="817">
          <cell r="A817" t="str">
            <v>CTA 10000-25000M3/H</v>
          </cell>
          <cell r="C817">
            <v>2</v>
          </cell>
        </row>
        <row r="818">
          <cell r="A818" t="str">
            <v>CTA 10000-25000M3/H</v>
          </cell>
          <cell r="C818">
            <v>2</v>
          </cell>
        </row>
        <row r="819">
          <cell r="A819" t="str">
            <v>CTA 10000-25000M3/H</v>
          </cell>
          <cell r="C819">
            <v>2</v>
          </cell>
        </row>
        <row r="820">
          <cell r="A820" t="str">
            <v>CTA 10000-25000M3/H</v>
          </cell>
          <cell r="C820">
            <v>1</v>
          </cell>
        </row>
        <row r="821">
          <cell r="A821" t="str">
            <v>CTA 10000-25000M3/H</v>
          </cell>
          <cell r="C821">
            <v>2</v>
          </cell>
        </row>
        <row r="822">
          <cell r="A822" t="str">
            <v>CTA 10000-25000M3/H</v>
          </cell>
          <cell r="C822">
            <v>2</v>
          </cell>
        </row>
        <row r="823">
          <cell r="A823" t="str">
            <v>CTA 10000-25000M3/H</v>
          </cell>
          <cell r="C823">
            <v>1</v>
          </cell>
        </row>
        <row r="824">
          <cell r="A824" t="str">
            <v>CTA 10000-25000M3/H</v>
          </cell>
          <cell r="C824">
            <v>3</v>
          </cell>
        </row>
        <row r="825">
          <cell r="A825" t="str">
            <v>CTA 10000-25000M3/H</v>
          </cell>
          <cell r="C825">
            <v>2</v>
          </cell>
        </row>
        <row r="826">
          <cell r="A826" t="str">
            <v>CTA 10000-25000M3/H</v>
          </cell>
          <cell r="C826">
            <v>3</v>
          </cell>
        </row>
        <row r="827">
          <cell r="A827" t="str">
            <v>CTA 10000-25000M3/H</v>
          </cell>
          <cell r="C827">
            <v>3</v>
          </cell>
        </row>
        <row r="828">
          <cell r="A828" t="str">
            <v>CTA 10000-25000M3/H</v>
          </cell>
          <cell r="C828">
            <v>2</v>
          </cell>
        </row>
        <row r="829">
          <cell r="A829" t="str">
            <v>CTA 10000-25000M3/H</v>
          </cell>
          <cell r="C829">
            <v>2</v>
          </cell>
        </row>
        <row r="830">
          <cell r="A830" t="str">
            <v>CTA 10000-25000M3/H</v>
          </cell>
          <cell r="C830">
            <v>2</v>
          </cell>
        </row>
        <row r="831">
          <cell r="A831" t="str">
            <v>CTA 10000-25000M3/H</v>
          </cell>
          <cell r="C831">
            <v>2</v>
          </cell>
        </row>
        <row r="832">
          <cell r="A832" t="str">
            <v>CTA 10000-25000M3/H</v>
          </cell>
          <cell r="C832">
            <v>2</v>
          </cell>
        </row>
        <row r="833">
          <cell r="A833" t="str">
            <v>CTA 10000-25000M3/H</v>
          </cell>
          <cell r="C833">
            <v>2</v>
          </cell>
        </row>
        <row r="834">
          <cell r="A834" t="str">
            <v>CTA 25000-50000M3/H</v>
          </cell>
          <cell r="C834">
            <v>1</v>
          </cell>
        </row>
        <row r="835">
          <cell r="A835" t="str">
            <v>CTA 25000-50000M3/H</v>
          </cell>
          <cell r="C835">
            <v>2</v>
          </cell>
        </row>
        <row r="836">
          <cell r="A836" t="str">
            <v>CTA 25000-50000M3/H</v>
          </cell>
          <cell r="C836">
            <v>2</v>
          </cell>
        </row>
        <row r="837">
          <cell r="A837" t="str">
            <v>CTA 25000-50000M3/H</v>
          </cell>
          <cell r="C837">
            <v>2</v>
          </cell>
        </row>
        <row r="838">
          <cell r="A838" t="str">
            <v>CTA 25000-50000M3/H</v>
          </cell>
          <cell r="C838">
            <v>3</v>
          </cell>
        </row>
        <row r="839">
          <cell r="A839" t="str">
            <v>CTA 25000-50000M3/H</v>
          </cell>
          <cell r="C839">
            <v>2</v>
          </cell>
        </row>
        <row r="840">
          <cell r="A840" t="str">
            <v>CTA 25000-50000M3/H</v>
          </cell>
          <cell r="C840">
            <v>2</v>
          </cell>
        </row>
        <row r="841">
          <cell r="A841" t="str">
            <v>CTA 25000-50000M3/H</v>
          </cell>
          <cell r="C841">
            <v>2</v>
          </cell>
        </row>
        <row r="842">
          <cell r="A842" t="str">
            <v>CTA 25000-50000M3/H</v>
          </cell>
          <cell r="C842">
            <v>1</v>
          </cell>
        </row>
        <row r="843">
          <cell r="A843" t="str">
            <v>CTA 25000-50000M3/H</v>
          </cell>
          <cell r="C843">
            <v>2</v>
          </cell>
        </row>
        <row r="844">
          <cell r="A844" t="str">
            <v>CTA 25000-50000M3/H</v>
          </cell>
          <cell r="C844">
            <v>2</v>
          </cell>
        </row>
        <row r="845">
          <cell r="A845" t="str">
            <v>CTA 25000-50000M3/H</v>
          </cell>
          <cell r="C845">
            <v>1</v>
          </cell>
        </row>
        <row r="846">
          <cell r="A846" t="str">
            <v>CTA 25000-50000M3/H</v>
          </cell>
          <cell r="C846">
            <v>3</v>
          </cell>
        </row>
        <row r="847">
          <cell r="A847" t="str">
            <v>CTA 25000-50000M3/H</v>
          </cell>
          <cell r="C847">
            <v>2</v>
          </cell>
        </row>
        <row r="848">
          <cell r="A848" t="str">
            <v>CTA 25000-50000M3/H</v>
          </cell>
          <cell r="C848">
            <v>3</v>
          </cell>
        </row>
        <row r="849">
          <cell r="A849" t="str">
            <v>CTA 25000-50000M3/H</v>
          </cell>
          <cell r="C849">
            <v>3</v>
          </cell>
        </row>
        <row r="850">
          <cell r="A850" t="str">
            <v>CTA 25000-50000M3/H</v>
          </cell>
          <cell r="C850">
            <v>2</v>
          </cell>
        </row>
        <row r="851">
          <cell r="A851" t="str">
            <v>CTA 25000-50000M3/H</v>
          </cell>
          <cell r="C851">
            <v>2</v>
          </cell>
        </row>
        <row r="852">
          <cell r="A852" t="str">
            <v>CTA 25000-50000M3/H</v>
          </cell>
          <cell r="C852">
            <v>2</v>
          </cell>
        </row>
        <row r="853">
          <cell r="A853" t="str">
            <v>CTA 25000-50000M3/H</v>
          </cell>
          <cell r="C853">
            <v>2</v>
          </cell>
        </row>
        <row r="854">
          <cell r="A854" t="str">
            <v>CTA 25000-50000M3/H</v>
          </cell>
          <cell r="C854">
            <v>2</v>
          </cell>
        </row>
        <row r="855">
          <cell r="A855" t="str">
            <v>CTA 25000-50000M3/H</v>
          </cell>
          <cell r="C855">
            <v>2</v>
          </cell>
        </row>
        <row r="856">
          <cell r="A856" t="str">
            <v>CTA 50000-75000M3/H</v>
          </cell>
          <cell r="C856">
            <v>1</v>
          </cell>
        </row>
        <row r="857">
          <cell r="A857" t="str">
            <v>CTA 50000-75000M3/H</v>
          </cell>
          <cell r="C857">
            <v>2</v>
          </cell>
        </row>
        <row r="858">
          <cell r="A858" t="str">
            <v>CTA 50000-75000M3/H</v>
          </cell>
          <cell r="C858">
            <v>2</v>
          </cell>
        </row>
        <row r="859">
          <cell r="A859" t="str">
            <v>CTA 50000-75000M3/H</v>
          </cell>
          <cell r="C859">
            <v>2</v>
          </cell>
        </row>
        <row r="860">
          <cell r="A860" t="str">
            <v>CTA 50000-75000M3/H</v>
          </cell>
          <cell r="C860">
            <v>3</v>
          </cell>
        </row>
        <row r="861">
          <cell r="A861" t="str">
            <v>CTA 50000-75000M3/H</v>
          </cell>
          <cell r="C861">
            <v>2</v>
          </cell>
        </row>
        <row r="862">
          <cell r="A862" t="str">
            <v>CTA 50000-75000M3/H</v>
          </cell>
          <cell r="C862">
            <v>2</v>
          </cell>
        </row>
        <row r="863">
          <cell r="A863" t="str">
            <v>CTA 50000-75000M3/H</v>
          </cell>
          <cell r="C863">
            <v>2</v>
          </cell>
        </row>
        <row r="864">
          <cell r="A864" t="str">
            <v>CTA 50000-75000M3/H</v>
          </cell>
          <cell r="C864">
            <v>1</v>
          </cell>
        </row>
        <row r="865">
          <cell r="A865" t="str">
            <v>CTA 50000-75000M3/H</v>
          </cell>
          <cell r="C865">
            <v>2</v>
          </cell>
        </row>
        <row r="866">
          <cell r="A866" t="str">
            <v>CTA 50000-75000M3/H</v>
          </cell>
          <cell r="C866">
            <v>2</v>
          </cell>
        </row>
        <row r="867">
          <cell r="A867" t="str">
            <v>CTA 50000-75000M3/H</v>
          </cell>
          <cell r="C867">
            <v>1</v>
          </cell>
        </row>
        <row r="868">
          <cell r="A868" t="str">
            <v>CTA 50000-75000M3/H</v>
          </cell>
          <cell r="C868">
            <v>3</v>
          </cell>
        </row>
        <row r="869">
          <cell r="A869" t="str">
            <v>CTA 50000-75000M3/H</v>
          </cell>
          <cell r="C869">
            <v>2</v>
          </cell>
        </row>
        <row r="870">
          <cell r="A870" t="str">
            <v>CTA 50000-75000M3/H</v>
          </cell>
          <cell r="C870">
            <v>3</v>
          </cell>
        </row>
        <row r="871">
          <cell r="A871" t="str">
            <v>CTA 50000-75000M3/H</v>
          </cell>
          <cell r="C871">
            <v>3</v>
          </cell>
        </row>
        <row r="872">
          <cell r="A872" t="str">
            <v>CTA 50000-75000M3/H</v>
          </cell>
          <cell r="C872">
            <v>2</v>
          </cell>
        </row>
        <row r="873">
          <cell r="A873" t="str">
            <v>CTA 50000-75000M3/H</v>
          </cell>
          <cell r="C873">
            <v>2</v>
          </cell>
        </row>
        <row r="874">
          <cell r="A874" t="str">
            <v>CTA 50000-75000M3/H</v>
          </cell>
          <cell r="C874">
            <v>2</v>
          </cell>
        </row>
        <row r="875">
          <cell r="A875" t="str">
            <v>CTA 50000-75000M3/H</v>
          </cell>
          <cell r="C875">
            <v>2</v>
          </cell>
        </row>
        <row r="876">
          <cell r="A876" t="str">
            <v>CTA 50000-75000M3/H</v>
          </cell>
          <cell r="C876">
            <v>2</v>
          </cell>
        </row>
        <row r="877">
          <cell r="A877" t="str">
            <v>CTA 50000-75000M3/H</v>
          </cell>
          <cell r="C877">
            <v>2</v>
          </cell>
        </row>
        <row r="878">
          <cell r="A878" t="str">
            <v>CTA 5000-10000M3/H</v>
          </cell>
          <cell r="C878">
            <v>1</v>
          </cell>
        </row>
        <row r="879">
          <cell r="A879" t="str">
            <v>CTA 5000-10000M3/H</v>
          </cell>
          <cell r="C879">
            <v>2</v>
          </cell>
        </row>
        <row r="880">
          <cell r="A880" t="str">
            <v>CTA 5000-10000M3/H</v>
          </cell>
          <cell r="C880">
            <v>2</v>
          </cell>
        </row>
        <row r="881">
          <cell r="A881" t="str">
            <v>CTA 5000-10000M3/H</v>
          </cell>
          <cell r="C881">
            <v>2</v>
          </cell>
        </row>
        <row r="882">
          <cell r="A882" t="str">
            <v>CTA 5000-10000M3/H</v>
          </cell>
          <cell r="C882">
            <v>3</v>
          </cell>
        </row>
        <row r="883">
          <cell r="A883" t="str">
            <v>CTA 5000-10000M3/H</v>
          </cell>
          <cell r="C883">
            <v>2</v>
          </cell>
        </row>
        <row r="884">
          <cell r="A884" t="str">
            <v>CTA 5000-10000M3/H</v>
          </cell>
          <cell r="C884">
            <v>2</v>
          </cell>
        </row>
        <row r="885">
          <cell r="A885" t="str">
            <v>CTA 5000-10000M3/H</v>
          </cell>
          <cell r="C885">
            <v>2</v>
          </cell>
        </row>
        <row r="886">
          <cell r="A886" t="str">
            <v>CTA 5000-10000M3/H</v>
          </cell>
          <cell r="C886">
            <v>1</v>
          </cell>
        </row>
        <row r="887">
          <cell r="A887" t="str">
            <v>CTA 5000-10000M3/H</v>
          </cell>
          <cell r="C887">
            <v>2</v>
          </cell>
        </row>
        <row r="888">
          <cell r="A888" t="str">
            <v>CTA 5000-10000M3/H</v>
          </cell>
          <cell r="C888">
            <v>2</v>
          </cell>
        </row>
        <row r="889">
          <cell r="A889" t="str">
            <v>CTA 5000-10000M3/H</v>
          </cell>
          <cell r="C889">
            <v>1</v>
          </cell>
        </row>
        <row r="890">
          <cell r="A890" t="str">
            <v>CTA 5000-10000M3/H</v>
          </cell>
          <cell r="C890">
            <v>3</v>
          </cell>
        </row>
        <row r="891">
          <cell r="A891" t="str">
            <v>CTA 5000-10000M3/H</v>
          </cell>
          <cell r="C891">
            <v>2</v>
          </cell>
        </row>
        <row r="892">
          <cell r="A892" t="str">
            <v>CTA 5000-10000M3/H</v>
          </cell>
          <cell r="C892">
            <v>3</v>
          </cell>
        </row>
        <row r="893">
          <cell r="A893" t="str">
            <v>CTA 5000-10000M3/H</v>
          </cell>
          <cell r="C893">
            <v>3</v>
          </cell>
        </row>
        <row r="894">
          <cell r="A894" t="str">
            <v>CTA 5000-10000M3/H</v>
          </cell>
          <cell r="C894">
            <v>2</v>
          </cell>
        </row>
        <row r="895">
          <cell r="A895" t="str">
            <v>CTA 5000-10000M3/H</v>
          </cell>
          <cell r="C895">
            <v>2</v>
          </cell>
        </row>
        <row r="896">
          <cell r="A896" t="str">
            <v>CTA 5000-10000M3/H</v>
          </cell>
          <cell r="C896">
            <v>2</v>
          </cell>
        </row>
        <row r="897">
          <cell r="A897" t="str">
            <v>CTA 5000-10000M3/H</v>
          </cell>
          <cell r="C897">
            <v>2</v>
          </cell>
        </row>
        <row r="898">
          <cell r="A898" t="str">
            <v>CTA 5000-10000M3/H</v>
          </cell>
          <cell r="C898">
            <v>2</v>
          </cell>
        </row>
        <row r="899">
          <cell r="A899" t="str">
            <v>CTA 5000-10000M3/H</v>
          </cell>
          <cell r="C899">
            <v>2</v>
          </cell>
        </row>
        <row r="900">
          <cell r="A900" t="str">
            <v>CTA 75000-100000M3/H</v>
          </cell>
          <cell r="C900">
            <v>1</v>
          </cell>
        </row>
        <row r="901">
          <cell r="A901" t="str">
            <v>CTA 75000-100000M3/H</v>
          </cell>
          <cell r="C901">
            <v>2</v>
          </cell>
        </row>
        <row r="902">
          <cell r="A902" t="str">
            <v>CTA 75000-100000M3/H</v>
          </cell>
          <cell r="C902">
            <v>2</v>
          </cell>
        </row>
        <row r="903">
          <cell r="A903" t="str">
            <v>CTA 75000-100000M3/H</v>
          </cell>
          <cell r="C903">
            <v>2</v>
          </cell>
        </row>
        <row r="904">
          <cell r="A904" t="str">
            <v>CTA 75000-100000M3/H</v>
          </cell>
          <cell r="C904">
            <v>3</v>
          </cell>
        </row>
        <row r="905">
          <cell r="A905" t="str">
            <v>CTA 75000-100000M3/H</v>
          </cell>
          <cell r="C905">
            <v>2</v>
          </cell>
        </row>
        <row r="906">
          <cell r="A906" t="str">
            <v>CTA 75000-100000M3/H</v>
          </cell>
          <cell r="C906">
            <v>2</v>
          </cell>
        </row>
        <row r="907">
          <cell r="A907" t="str">
            <v>CTA 75000-100000M3/H</v>
          </cell>
          <cell r="C907">
            <v>2</v>
          </cell>
        </row>
        <row r="908">
          <cell r="A908" t="str">
            <v>CTA 75000-100000M3/H</v>
          </cell>
          <cell r="C908">
            <v>1</v>
          </cell>
        </row>
        <row r="909">
          <cell r="A909" t="str">
            <v>CTA 75000-100000M3/H</v>
          </cell>
          <cell r="C909">
            <v>2</v>
          </cell>
        </row>
        <row r="910">
          <cell r="A910" t="str">
            <v>CTA 75000-100000M3/H</v>
          </cell>
          <cell r="C910">
            <v>2</v>
          </cell>
        </row>
        <row r="911">
          <cell r="A911" t="str">
            <v>CTA 75000-100000M3/H</v>
          </cell>
          <cell r="C911">
            <v>1</v>
          </cell>
        </row>
        <row r="912">
          <cell r="A912" t="str">
            <v>CTA 75000-100000M3/H</v>
          </cell>
          <cell r="C912">
            <v>3</v>
          </cell>
        </row>
        <row r="913">
          <cell r="A913" t="str">
            <v>CTA 75000-100000M3/H</v>
          </cell>
          <cell r="C913">
            <v>2</v>
          </cell>
        </row>
        <row r="914">
          <cell r="A914" t="str">
            <v>CTA 75000-100000M3/H</v>
          </cell>
          <cell r="C914">
            <v>3</v>
          </cell>
        </row>
        <row r="915">
          <cell r="A915" t="str">
            <v>CTA 75000-100000M3/H</v>
          </cell>
          <cell r="C915">
            <v>3</v>
          </cell>
        </row>
        <row r="916">
          <cell r="A916" t="str">
            <v>CTA 75000-100000M3/H</v>
          </cell>
          <cell r="C916">
            <v>2</v>
          </cell>
        </row>
        <row r="917">
          <cell r="A917" t="str">
            <v>CTA 75000-100000M3/H</v>
          </cell>
          <cell r="C917">
            <v>2</v>
          </cell>
        </row>
        <row r="918">
          <cell r="A918" t="str">
            <v>CTA 75000-100000M3/H</v>
          </cell>
          <cell r="C918">
            <v>2</v>
          </cell>
        </row>
        <row r="919">
          <cell r="A919" t="str">
            <v>CTA 75000-100000M3/H</v>
          </cell>
          <cell r="C919">
            <v>2</v>
          </cell>
        </row>
        <row r="920">
          <cell r="A920" t="str">
            <v>CTA 75000-100000M3/H</v>
          </cell>
          <cell r="C920">
            <v>2</v>
          </cell>
        </row>
        <row r="921">
          <cell r="A921" t="str">
            <v>CTA 75000-100000M3/H</v>
          </cell>
          <cell r="C921">
            <v>2</v>
          </cell>
        </row>
        <row r="922">
          <cell r="A922" t="str">
            <v>CTA&gt;100000M3/H</v>
          </cell>
          <cell r="C922">
            <v>1</v>
          </cell>
        </row>
        <row r="923">
          <cell r="A923" t="str">
            <v>CTA&gt;100000M3/H</v>
          </cell>
          <cell r="C923">
            <v>2</v>
          </cell>
        </row>
        <row r="924">
          <cell r="A924" t="str">
            <v>CTA&gt;100000M3/H</v>
          </cell>
          <cell r="C924">
            <v>2</v>
          </cell>
        </row>
        <row r="925">
          <cell r="A925" t="str">
            <v>CTA&gt;100000M3/H</v>
          </cell>
          <cell r="C925">
            <v>2</v>
          </cell>
        </row>
        <row r="926">
          <cell r="A926" t="str">
            <v>CTA&gt;100000M3/H</v>
          </cell>
          <cell r="C926">
            <v>3</v>
          </cell>
        </row>
        <row r="927">
          <cell r="A927" t="str">
            <v>CTA&gt;100000M3/H</v>
          </cell>
          <cell r="C927">
            <v>2</v>
          </cell>
        </row>
        <row r="928">
          <cell r="A928" t="str">
            <v>CTA&gt;100000M3/H</v>
          </cell>
          <cell r="C928">
            <v>2</v>
          </cell>
        </row>
        <row r="929">
          <cell r="A929" t="str">
            <v>CTA&gt;100000M3/H</v>
          </cell>
          <cell r="C929">
            <v>2</v>
          </cell>
        </row>
        <row r="930">
          <cell r="A930" t="str">
            <v>CTA&gt;100000M3/H</v>
          </cell>
          <cell r="C930">
            <v>1</v>
          </cell>
        </row>
        <row r="931">
          <cell r="A931" t="str">
            <v>CTA&gt;100000M3/H</v>
          </cell>
          <cell r="C931">
            <v>2</v>
          </cell>
        </row>
        <row r="932">
          <cell r="A932" t="str">
            <v>CTA&gt;100000M3/H</v>
          </cell>
          <cell r="C932">
            <v>2</v>
          </cell>
        </row>
        <row r="933">
          <cell r="A933" t="str">
            <v>CTA&gt;100000M3/H</v>
          </cell>
          <cell r="C933">
            <v>1</v>
          </cell>
        </row>
        <row r="934">
          <cell r="A934" t="str">
            <v>CTA&gt;100000M3/H</v>
          </cell>
          <cell r="C934">
            <v>3</v>
          </cell>
        </row>
        <row r="935">
          <cell r="A935" t="str">
            <v>CTA&gt;100000M3/H</v>
          </cell>
          <cell r="C935">
            <v>2</v>
          </cell>
        </row>
        <row r="936">
          <cell r="A936" t="str">
            <v>CTA&gt;100000M3/H</v>
          </cell>
          <cell r="C936">
            <v>3</v>
          </cell>
        </row>
        <row r="937">
          <cell r="A937" t="str">
            <v>CTA&gt;100000M3/H</v>
          </cell>
          <cell r="C937">
            <v>3</v>
          </cell>
        </row>
        <row r="938">
          <cell r="A938" t="str">
            <v>CTA&gt;100000M3/H</v>
          </cell>
          <cell r="C938">
            <v>2</v>
          </cell>
        </row>
        <row r="939">
          <cell r="A939" t="str">
            <v>CTA&gt;100000M3/H</v>
          </cell>
          <cell r="C939">
            <v>2</v>
          </cell>
        </row>
        <row r="940">
          <cell r="A940" t="str">
            <v>CTA&gt;100000M3/H</v>
          </cell>
          <cell r="C940">
            <v>2</v>
          </cell>
        </row>
        <row r="941">
          <cell r="A941" t="str">
            <v>CTA&gt;100000M3/H</v>
          </cell>
          <cell r="C941">
            <v>2</v>
          </cell>
        </row>
        <row r="942">
          <cell r="A942" t="str">
            <v>CTA&gt;100000M3/H</v>
          </cell>
          <cell r="C942">
            <v>2</v>
          </cell>
        </row>
        <row r="943">
          <cell r="A943" t="str">
            <v>CTA&gt;100000M3/H</v>
          </cell>
          <cell r="C943">
            <v>2</v>
          </cell>
        </row>
        <row r="944">
          <cell r="A944" t="str">
            <v>Cuve, citerne, reservoir</v>
          </cell>
          <cell r="C944">
            <v>1</v>
          </cell>
        </row>
        <row r="945">
          <cell r="A945" t="str">
            <v>Cuve, citerne, reservoir</v>
          </cell>
          <cell r="C945">
            <v>1</v>
          </cell>
        </row>
        <row r="946">
          <cell r="A946" t="str">
            <v>Cuve, citerne, reservoir</v>
          </cell>
          <cell r="C946">
            <v>1</v>
          </cell>
        </row>
        <row r="947">
          <cell r="A947" t="str">
            <v>Cuve, citerne, reservoir</v>
          </cell>
          <cell r="C947">
            <v>1</v>
          </cell>
        </row>
        <row r="948">
          <cell r="A948" t="str">
            <v>Cuve, citerne, reservoir</v>
          </cell>
          <cell r="C948">
            <v>2</v>
          </cell>
        </row>
        <row r="949">
          <cell r="A949" t="str">
            <v>Cuve, citerne, reservoir</v>
          </cell>
          <cell r="C949">
            <v>2</v>
          </cell>
        </row>
        <row r="950">
          <cell r="A950" t="str">
            <v>Cuve, citerne, reservoir</v>
          </cell>
          <cell r="C950">
            <v>3</v>
          </cell>
        </row>
        <row r="951">
          <cell r="A951" t="str">
            <v>Detecteur (surete, intrusion)</v>
          </cell>
          <cell r="C951">
            <v>1</v>
          </cell>
        </row>
        <row r="952">
          <cell r="A952" t="str">
            <v>Detecteur (surete, intrusion)</v>
          </cell>
          <cell r="C952">
            <v>2</v>
          </cell>
        </row>
        <row r="953">
          <cell r="A953" t="str">
            <v>Detecteur (surete, intrusion)</v>
          </cell>
          <cell r="C953">
            <v>3</v>
          </cell>
        </row>
        <row r="954">
          <cell r="A954" t="str">
            <v>Detecteur (surete, intrusion)</v>
          </cell>
          <cell r="C954">
            <v>2</v>
          </cell>
        </row>
        <row r="955">
          <cell r="A955" t="str">
            <v>Detecteur (surete, intrusion)</v>
          </cell>
          <cell r="C955">
            <v>2</v>
          </cell>
        </row>
        <row r="956">
          <cell r="A956" t="str">
            <v>Detecteur (surete, intrusion)</v>
          </cell>
          <cell r="C956">
            <v>3</v>
          </cell>
        </row>
        <row r="957">
          <cell r="A957" t="str">
            <v>Detecteur (surete, intrusion)</v>
          </cell>
          <cell r="C957">
            <v>3</v>
          </cell>
        </row>
        <row r="958">
          <cell r="A958" t="str">
            <v>Detection Gaz</v>
          </cell>
          <cell r="C958">
            <v>3</v>
          </cell>
        </row>
        <row r="959">
          <cell r="A959" t="str">
            <v>Detection Incendie (centrale)</v>
          </cell>
          <cell r="C959">
            <v>2</v>
          </cell>
        </row>
        <row r="960">
          <cell r="A960" t="str">
            <v>Detection Incendie (centrale)</v>
          </cell>
          <cell r="C960">
            <v>2</v>
          </cell>
        </row>
        <row r="961">
          <cell r="A961" t="str">
            <v>Detection Incendie (centrale)</v>
          </cell>
          <cell r="C961">
            <v>2</v>
          </cell>
        </row>
        <row r="962">
          <cell r="A962" t="str">
            <v>Detection Incendie (centrale)</v>
          </cell>
          <cell r="C962">
            <v>2</v>
          </cell>
        </row>
        <row r="963">
          <cell r="A963" t="str">
            <v>Detection Incendie (centrale)</v>
          </cell>
          <cell r="C963">
            <v>2</v>
          </cell>
        </row>
        <row r="964">
          <cell r="A964" t="str">
            <v>Detection Incendie (centrale)</v>
          </cell>
          <cell r="C964">
            <v>2</v>
          </cell>
        </row>
        <row r="965">
          <cell r="A965" t="str">
            <v>Detection Incendie (centrale)</v>
          </cell>
          <cell r="C965">
            <v>2</v>
          </cell>
        </row>
        <row r="966">
          <cell r="A966" t="str">
            <v>Detection Incendie (centrale)</v>
          </cell>
          <cell r="C966">
            <v>2</v>
          </cell>
        </row>
        <row r="967">
          <cell r="A967" t="str">
            <v>Detection Incendie (centrale)</v>
          </cell>
          <cell r="C967">
            <v>2</v>
          </cell>
        </row>
        <row r="968">
          <cell r="A968" t="str">
            <v>Detection Incendie (centrale)</v>
          </cell>
          <cell r="C968">
            <v>3</v>
          </cell>
        </row>
        <row r="969">
          <cell r="A969" t="str">
            <v>Detection Incendie (centrale)</v>
          </cell>
          <cell r="C969">
            <v>2</v>
          </cell>
        </row>
        <row r="970">
          <cell r="A970" t="str">
            <v>Detection Incendie (centrale)</v>
          </cell>
          <cell r="C970">
            <v>2</v>
          </cell>
        </row>
        <row r="971">
          <cell r="A971" t="str">
            <v>Detection Incendie (centrale)</v>
          </cell>
          <cell r="C971">
            <v>2</v>
          </cell>
        </row>
        <row r="972">
          <cell r="A972" t="str">
            <v>Detection Incendie (centrale)</v>
          </cell>
          <cell r="C972">
            <v>3</v>
          </cell>
        </row>
        <row r="973">
          <cell r="A973" t="str">
            <v>Detection incendie (Detecteur)</v>
          </cell>
          <cell r="C973">
            <v>2</v>
          </cell>
        </row>
        <row r="974">
          <cell r="A974" t="str">
            <v>Detection incendie (Detecteur)</v>
          </cell>
          <cell r="C974">
            <v>3</v>
          </cell>
        </row>
        <row r="975">
          <cell r="A975" t="str">
            <v>Detection incendie (Detecteur) si maintenance partagee</v>
          </cell>
          <cell r="C975">
            <v>2</v>
          </cell>
        </row>
        <row r="976">
          <cell r="A976" t="str">
            <v>Detection incendie (Detecteur) si maintenance partagee</v>
          </cell>
          <cell r="C976">
            <v>3</v>
          </cell>
        </row>
        <row r="977">
          <cell r="A977" t="str">
            <v>Diffuseur, bouche et grille d'air (contrôle + nettoyage)</v>
          </cell>
          <cell r="C977">
            <v>2</v>
          </cell>
        </row>
        <row r="978">
          <cell r="A978" t="str">
            <v>Diffuseur, bouche et grille d'air (contrôle + nettoyage)</v>
          </cell>
          <cell r="C978">
            <v>1</v>
          </cell>
        </row>
        <row r="979">
          <cell r="A979" t="str">
            <v>Diffuseur, bouche et grille d'air (contrôle + nettoyage)</v>
          </cell>
          <cell r="C979">
            <v>2</v>
          </cell>
        </row>
        <row r="980">
          <cell r="A980" t="str">
            <v>Diffuseur, bouche et grille d'air (nettoyage seul)</v>
          </cell>
          <cell r="C980">
            <v>2</v>
          </cell>
        </row>
        <row r="981">
          <cell r="A981" t="str">
            <v>Diffuseur, bouche et grille d'air (nettoyage seul)</v>
          </cell>
          <cell r="C981">
            <v>1</v>
          </cell>
        </row>
        <row r="982">
          <cell r="A982" t="str">
            <v>Diffuseur, bouche et grille d'air (nettoyage seul)</v>
          </cell>
          <cell r="C982">
            <v>2</v>
          </cell>
        </row>
        <row r="983">
          <cell r="A983" t="str">
            <v>Disconnecteur (en direct)</v>
          </cell>
          <cell r="C983">
            <v>2</v>
          </cell>
        </row>
        <row r="984">
          <cell r="A984" t="str">
            <v>Disconnecteur (en direct)</v>
          </cell>
          <cell r="C984">
            <v>3</v>
          </cell>
        </row>
        <row r="985">
          <cell r="A985" t="str">
            <v>Disconnecteur (en direct)</v>
          </cell>
          <cell r="C985">
            <v>2</v>
          </cell>
        </row>
        <row r="986">
          <cell r="A986" t="str">
            <v>Disconnecteur (en direct)</v>
          </cell>
          <cell r="C986">
            <v>2</v>
          </cell>
        </row>
        <row r="987">
          <cell r="A987" t="str">
            <v>Disconnecteur (en direct)</v>
          </cell>
          <cell r="C987">
            <v>2</v>
          </cell>
        </row>
        <row r="988">
          <cell r="A988" t="str">
            <v>Disconnecteur (en direct)</v>
          </cell>
          <cell r="C988">
            <v>2</v>
          </cell>
        </row>
        <row r="989">
          <cell r="A989" t="str">
            <v>Disconnecteur (en direct)</v>
          </cell>
          <cell r="C989">
            <v>1</v>
          </cell>
        </row>
        <row r="990">
          <cell r="A990" t="str">
            <v>Disconnecteur (sous-traite)</v>
          </cell>
          <cell r="C990">
            <v>2</v>
          </cell>
        </row>
        <row r="991">
          <cell r="A991" t="str">
            <v>Disconnecteur (sous-traite)</v>
          </cell>
          <cell r="C991">
            <v>3</v>
          </cell>
        </row>
        <row r="992">
          <cell r="A992" t="str">
            <v>Disconnecteur (sous-traite)</v>
          </cell>
          <cell r="C992">
            <v>2</v>
          </cell>
        </row>
        <row r="993">
          <cell r="A993" t="str">
            <v>Disconnecteur (sous-traite)</v>
          </cell>
          <cell r="C993">
            <v>2</v>
          </cell>
        </row>
        <row r="994">
          <cell r="A994" t="str">
            <v>Disconnecteur (sous-traite)</v>
          </cell>
          <cell r="C994">
            <v>2</v>
          </cell>
        </row>
        <row r="995">
          <cell r="A995" t="str">
            <v>Disconnecteur (sous-traite)</v>
          </cell>
          <cell r="C995">
            <v>2</v>
          </cell>
        </row>
        <row r="996">
          <cell r="A996" t="str">
            <v>Disconnecteur (sous-traite)</v>
          </cell>
          <cell r="C996">
            <v>1</v>
          </cell>
        </row>
        <row r="997">
          <cell r="A997" t="str">
            <v>Disjoncteur general &lt;800a</v>
          </cell>
        </row>
        <row r="998">
          <cell r="A998" t="str">
            <v>Disjoncteur general &lt;800a</v>
          </cell>
        </row>
        <row r="999">
          <cell r="A999" t="str">
            <v>Disjoncteur general &lt;800a</v>
          </cell>
        </row>
        <row r="1000">
          <cell r="A1000" t="str">
            <v>Disjoncteur general &lt;800a</v>
          </cell>
        </row>
        <row r="1001">
          <cell r="A1001" t="str">
            <v>Disjoncteur general &lt;800a</v>
          </cell>
        </row>
        <row r="1002">
          <cell r="A1002" t="str">
            <v>Disjoncteur general &lt;800a</v>
          </cell>
        </row>
        <row r="1003">
          <cell r="A1003" t="str">
            <v>Disjoncteur general &lt;800a</v>
          </cell>
        </row>
        <row r="1004">
          <cell r="A1004" t="str">
            <v>Disjoncteur general &lt;800a</v>
          </cell>
        </row>
        <row r="1005">
          <cell r="A1005" t="str">
            <v>Disjoncteur general &lt;800a</v>
          </cell>
        </row>
        <row r="1006">
          <cell r="A1006" t="str">
            <v>Disjoncteur general &lt;800a</v>
          </cell>
        </row>
        <row r="1007">
          <cell r="A1007" t="str">
            <v>Disjoncteur general &lt;800a</v>
          </cell>
        </row>
        <row r="1008">
          <cell r="A1008" t="str">
            <v>Disjoncteur general &lt;800a</v>
          </cell>
        </row>
        <row r="1009">
          <cell r="A1009" t="str">
            <v>Disjoncteur general &lt;800a</v>
          </cell>
        </row>
        <row r="1010">
          <cell r="A1010" t="str">
            <v>Disjoncteur general &lt;800a</v>
          </cell>
        </row>
        <row r="1011">
          <cell r="A1011" t="str">
            <v>Disjoncteur general &lt;800a</v>
          </cell>
        </row>
        <row r="1012">
          <cell r="A1012" t="str">
            <v>Disjoncteur general &lt;800a</v>
          </cell>
        </row>
        <row r="1013">
          <cell r="A1013" t="str">
            <v>Douche</v>
          </cell>
          <cell r="C1013">
            <v>1</v>
          </cell>
        </row>
        <row r="1014">
          <cell r="A1014" t="str">
            <v>Douche</v>
          </cell>
          <cell r="C1014">
            <v>1</v>
          </cell>
        </row>
        <row r="1015">
          <cell r="A1015" t="str">
            <v>Douche</v>
          </cell>
          <cell r="C1015">
            <v>3</v>
          </cell>
        </row>
        <row r="1016">
          <cell r="A1016" t="str">
            <v>Dry cooler</v>
          </cell>
          <cell r="C1016">
            <v>2</v>
          </cell>
        </row>
        <row r="1017">
          <cell r="A1017" t="str">
            <v>Dry cooler</v>
          </cell>
          <cell r="C1017">
            <v>1</v>
          </cell>
        </row>
        <row r="1018">
          <cell r="A1018" t="str">
            <v>Dry cooler</v>
          </cell>
          <cell r="C1018">
            <v>1</v>
          </cell>
        </row>
        <row r="1019">
          <cell r="A1019" t="str">
            <v>Dry cooler</v>
          </cell>
          <cell r="C1019">
            <v>2</v>
          </cell>
        </row>
        <row r="1020">
          <cell r="A1020" t="str">
            <v>Dry cooler</v>
          </cell>
          <cell r="C1020">
            <v>2</v>
          </cell>
        </row>
        <row r="1021">
          <cell r="A1021" t="str">
            <v>Dry cooler</v>
          </cell>
          <cell r="C1021">
            <v>2</v>
          </cell>
        </row>
        <row r="1022">
          <cell r="A1022" t="str">
            <v>Dry cooler</v>
          </cell>
          <cell r="C1022">
            <v>1</v>
          </cell>
        </row>
        <row r="1023">
          <cell r="A1023" t="str">
            <v>Dry cooler</v>
          </cell>
          <cell r="C1023">
            <v>1</v>
          </cell>
        </row>
        <row r="1024">
          <cell r="A1024" t="str">
            <v>Dry cooler</v>
          </cell>
          <cell r="C1024">
            <v>3</v>
          </cell>
        </row>
        <row r="1025">
          <cell r="A1025" t="str">
            <v>Dry cooler</v>
          </cell>
          <cell r="C1025">
            <v>2</v>
          </cell>
        </row>
        <row r="1026">
          <cell r="A1026" t="str">
            <v>Dry cooler</v>
          </cell>
          <cell r="C1026">
            <v>1</v>
          </cell>
        </row>
        <row r="1027">
          <cell r="A1027" t="str">
            <v>Dry cooler</v>
          </cell>
          <cell r="C1027">
            <v>1</v>
          </cell>
        </row>
        <row r="1028">
          <cell r="A1028" t="str">
            <v xml:space="preserve">Echangeur a plaques </v>
          </cell>
          <cell r="C1028">
            <v>2</v>
          </cell>
        </row>
        <row r="1029">
          <cell r="A1029" t="str">
            <v xml:space="preserve">Echangeur a plaques </v>
          </cell>
          <cell r="C1029">
            <v>1</v>
          </cell>
        </row>
        <row r="1030">
          <cell r="A1030" t="str">
            <v xml:space="preserve">Echangeur a plaques </v>
          </cell>
          <cell r="C1030">
            <v>2</v>
          </cell>
        </row>
        <row r="1031">
          <cell r="A1031" t="str">
            <v xml:space="preserve">Echangeur a plaques </v>
          </cell>
          <cell r="C1031">
            <v>3</v>
          </cell>
        </row>
        <row r="1032">
          <cell r="A1032" t="str">
            <v xml:space="preserve">Echangeur a plaques </v>
          </cell>
          <cell r="C1032">
            <v>2</v>
          </cell>
        </row>
        <row r="1033">
          <cell r="A1033" t="str">
            <v xml:space="preserve">Echangeur a plaques </v>
          </cell>
          <cell r="C1033">
            <v>1</v>
          </cell>
        </row>
        <row r="1034">
          <cell r="A1034" t="str">
            <v xml:space="preserve">Echangeur a plaques </v>
          </cell>
          <cell r="C1034">
            <v>2</v>
          </cell>
        </row>
        <row r="1035">
          <cell r="A1035" t="str">
            <v xml:space="preserve">Echangeur a plaques </v>
          </cell>
          <cell r="C1035">
            <v>2</v>
          </cell>
        </row>
        <row r="1036">
          <cell r="A1036" t="str">
            <v xml:space="preserve">Echangeur a plaques </v>
          </cell>
          <cell r="C1036">
            <v>2</v>
          </cell>
        </row>
        <row r="1037">
          <cell r="A1037" t="str">
            <v xml:space="preserve">Echangeur a plaques </v>
          </cell>
          <cell r="C1037">
            <v>3</v>
          </cell>
        </row>
        <row r="1038">
          <cell r="A1038" t="str">
            <v xml:space="preserve">Echangeur a plaques </v>
          </cell>
          <cell r="C1038">
            <v>1</v>
          </cell>
        </row>
        <row r="1039">
          <cell r="A1039" t="str">
            <v xml:space="preserve">Echangeur a plaques </v>
          </cell>
          <cell r="C1039">
            <v>3</v>
          </cell>
        </row>
        <row r="1040">
          <cell r="A1040" t="str">
            <v>Echangeur tubulaire (horizontal ou vertical)</v>
          </cell>
          <cell r="C1040">
            <v>2</v>
          </cell>
        </row>
        <row r="1041">
          <cell r="A1041" t="str">
            <v>Echangeur tubulaire (horizontal ou vertical)</v>
          </cell>
          <cell r="C1041">
            <v>1</v>
          </cell>
        </row>
        <row r="1042">
          <cell r="A1042" t="str">
            <v>Echangeur tubulaire (horizontal ou vertical)</v>
          </cell>
          <cell r="C1042">
            <v>2</v>
          </cell>
        </row>
        <row r="1043">
          <cell r="A1043" t="str">
            <v>Echangeur tubulaire (horizontal ou vertical)</v>
          </cell>
          <cell r="C1043">
            <v>1</v>
          </cell>
        </row>
        <row r="1044">
          <cell r="A1044" t="str">
            <v>Echangeur tubulaire (horizontal ou vertical)</v>
          </cell>
          <cell r="C1044">
            <v>2</v>
          </cell>
        </row>
        <row r="1045">
          <cell r="A1045" t="str">
            <v>Echangeur tubulaire (horizontal ou vertical)</v>
          </cell>
          <cell r="C1045">
            <v>3</v>
          </cell>
        </row>
        <row r="1046">
          <cell r="A1046" t="str">
            <v>Echangeur tubulaire (horizontal ou vertical)</v>
          </cell>
          <cell r="C1046">
            <v>3</v>
          </cell>
        </row>
        <row r="1047">
          <cell r="A1047" t="str">
            <v>Echangeur tubulaire (horizontal ou vertical)</v>
          </cell>
          <cell r="C1047">
            <v>1</v>
          </cell>
        </row>
        <row r="1048">
          <cell r="A1048" t="str">
            <v>Echangeur tubulaire (horizontal ou vertical)</v>
          </cell>
          <cell r="C1048">
            <v>2</v>
          </cell>
        </row>
        <row r="1049">
          <cell r="A1049" t="str">
            <v>Echangeur tubulaire (horizontal ou vertical)</v>
          </cell>
          <cell r="C1049">
            <v>2</v>
          </cell>
        </row>
        <row r="1050">
          <cell r="A1050" t="str">
            <v>Echangeur tubulaire (horizontal ou vertical)</v>
          </cell>
          <cell r="C1050">
            <v>3</v>
          </cell>
        </row>
        <row r="1051">
          <cell r="A1051" t="str">
            <v>Echangeur vapeur</v>
          </cell>
          <cell r="C1051">
            <v>2</v>
          </cell>
        </row>
        <row r="1052">
          <cell r="A1052" t="str">
            <v>Echangeur vapeur</v>
          </cell>
          <cell r="C1052">
            <v>2</v>
          </cell>
        </row>
        <row r="1053">
          <cell r="A1053" t="str">
            <v>Echangeur vapeur</v>
          </cell>
          <cell r="C1053">
            <v>2</v>
          </cell>
        </row>
        <row r="1054">
          <cell r="A1054" t="str">
            <v>Echangeur vapeur</v>
          </cell>
          <cell r="C1054">
            <v>2</v>
          </cell>
        </row>
        <row r="1055">
          <cell r="A1055" t="str">
            <v>Echangeur vapeur</v>
          </cell>
          <cell r="C1055">
            <v>2</v>
          </cell>
        </row>
        <row r="1056">
          <cell r="A1056" t="str">
            <v>Echangeur vapeur</v>
          </cell>
          <cell r="C1056">
            <v>2</v>
          </cell>
        </row>
        <row r="1057">
          <cell r="A1057" t="str">
            <v>Echangeur vapeur</v>
          </cell>
          <cell r="C1057">
            <v>2</v>
          </cell>
        </row>
        <row r="1058">
          <cell r="A1058" t="str">
            <v>Echangeur vapeur</v>
          </cell>
          <cell r="C1058">
            <v>3</v>
          </cell>
        </row>
        <row r="1059">
          <cell r="A1059" t="str">
            <v>Echangeur vapeur</v>
          </cell>
          <cell r="C1059">
            <v>3</v>
          </cell>
        </row>
        <row r="1060">
          <cell r="A1060" t="str">
            <v>Echangeur vapeur</v>
          </cell>
          <cell r="C1060">
            <v>3</v>
          </cell>
        </row>
        <row r="1061">
          <cell r="A1061" t="str">
            <v>Eclairage (Luminaires de grande hauteur)</v>
          </cell>
          <cell r="C1061">
            <v>1</v>
          </cell>
        </row>
        <row r="1062">
          <cell r="A1062" t="str">
            <v>Eclairage (Luminaires de grande hauteur)</v>
          </cell>
          <cell r="C1062">
            <v>3</v>
          </cell>
        </row>
        <row r="1063">
          <cell r="A1063" t="str">
            <v>Eclairage (Luminaires de grande hauteur)</v>
          </cell>
          <cell r="C1063">
            <v>3</v>
          </cell>
        </row>
        <row r="1064">
          <cell r="A1064" t="str">
            <v>Eclairage (Luminaires de grande hauteur)</v>
          </cell>
          <cell r="C1064">
            <v>2</v>
          </cell>
        </row>
        <row r="1065">
          <cell r="A1065" t="str">
            <v>Eclairage (Luminaires de grande hauteur)</v>
          </cell>
          <cell r="C1065">
            <v>2</v>
          </cell>
        </row>
        <row r="1066">
          <cell r="A1066" t="str">
            <v>Eclairage (Luminaires de grande hauteur)</v>
          </cell>
          <cell r="C1066">
            <v>2</v>
          </cell>
        </row>
        <row r="1067">
          <cell r="A1067" t="str">
            <v>Eclairage (Luminaires de grande hauteur)</v>
          </cell>
          <cell r="C1067">
            <v>3</v>
          </cell>
        </row>
        <row r="1068">
          <cell r="A1068" t="str">
            <v>Eclairage (Spots led)</v>
          </cell>
          <cell r="C1068">
            <v>1</v>
          </cell>
        </row>
        <row r="1069">
          <cell r="A1069" t="str">
            <v>Eclairage (Spots led)</v>
          </cell>
          <cell r="C1069">
            <v>3</v>
          </cell>
        </row>
        <row r="1070">
          <cell r="A1070" t="str">
            <v>Eclairage (Spots led)</v>
          </cell>
          <cell r="C1070">
            <v>3</v>
          </cell>
        </row>
        <row r="1071">
          <cell r="A1071" t="str">
            <v>Eclairage (Spots led)</v>
          </cell>
          <cell r="C1071">
            <v>2</v>
          </cell>
        </row>
        <row r="1072">
          <cell r="A1072" t="str">
            <v>Eclairage (Spots led)</v>
          </cell>
          <cell r="C1072">
            <v>2</v>
          </cell>
        </row>
        <row r="1073">
          <cell r="A1073" t="str">
            <v>Eclairage (Spots led)</v>
          </cell>
          <cell r="C1073">
            <v>2</v>
          </cell>
        </row>
        <row r="1074">
          <cell r="A1074" t="str">
            <v>Eclairage (Spots led)</v>
          </cell>
          <cell r="C1074">
            <v>3</v>
          </cell>
        </row>
        <row r="1075">
          <cell r="A1075" t="str">
            <v>Eclairage (Spots)</v>
          </cell>
          <cell r="C1075">
            <v>1</v>
          </cell>
        </row>
        <row r="1076">
          <cell r="A1076" t="str">
            <v>Eclairage (Spots)</v>
          </cell>
          <cell r="C1076">
            <v>3</v>
          </cell>
        </row>
        <row r="1077">
          <cell r="A1077" t="str">
            <v>Eclairage (Spots)</v>
          </cell>
          <cell r="C1077">
            <v>3</v>
          </cell>
        </row>
        <row r="1078">
          <cell r="A1078" t="str">
            <v>Eclairage (Spots)</v>
          </cell>
          <cell r="C1078">
            <v>2</v>
          </cell>
        </row>
        <row r="1079">
          <cell r="A1079" t="str">
            <v>Eclairage (Spots)</v>
          </cell>
          <cell r="C1079">
            <v>2</v>
          </cell>
        </row>
        <row r="1080">
          <cell r="A1080" t="str">
            <v>Eclairage (Spots)</v>
          </cell>
          <cell r="C1080">
            <v>2</v>
          </cell>
        </row>
        <row r="1081">
          <cell r="A1081" t="str">
            <v>Eclairage (Spots)</v>
          </cell>
          <cell r="C1081">
            <v>3</v>
          </cell>
        </row>
        <row r="1082">
          <cell r="A1082" t="str">
            <v>Eclairage (Standard)</v>
          </cell>
          <cell r="C1082">
            <v>1</v>
          </cell>
        </row>
        <row r="1083">
          <cell r="A1083" t="str">
            <v>Eclairage (Standard)</v>
          </cell>
          <cell r="C1083">
            <v>3</v>
          </cell>
        </row>
        <row r="1084">
          <cell r="A1084" t="str">
            <v>Eclairage (Standard)</v>
          </cell>
          <cell r="C1084">
            <v>3</v>
          </cell>
        </row>
        <row r="1085">
          <cell r="A1085" t="str">
            <v>Eclairage (Standard)</v>
          </cell>
          <cell r="C1085">
            <v>2</v>
          </cell>
        </row>
        <row r="1086">
          <cell r="A1086" t="str">
            <v>Eclairage (Standard)</v>
          </cell>
          <cell r="C1086">
            <v>2</v>
          </cell>
        </row>
        <row r="1087">
          <cell r="A1087" t="str">
            <v>Eclairage (Standard)</v>
          </cell>
          <cell r="C1087">
            <v>2</v>
          </cell>
        </row>
        <row r="1088">
          <cell r="A1088" t="str">
            <v>Eclairage (Standard)</v>
          </cell>
          <cell r="C1088">
            <v>3</v>
          </cell>
        </row>
        <row r="1089">
          <cell r="A1089" t="str">
            <v>Eclairage (Tube led)</v>
          </cell>
          <cell r="C1089">
            <v>1</v>
          </cell>
        </row>
        <row r="1090">
          <cell r="A1090" t="str">
            <v>Eclairage (Tube led)</v>
          </cell>
          <cell r="C1090">
            <v>3</v>
          </cell>
        </row>
        <row r="1091">
          <cell r="A1091" t="str">
            <v>Eclairage (Tube led)</v>
          </cell>
          <cell r="C1091">
            <v>3</v>
          </cell>
        </row>
        <row r="1092">
          <cell r="A1092" t="str">
            <v>Eclairage (Tube led)</v>
          </cell>
          <cell r="C1092">
            <v>2</v>
          </cell>
        </row>
        <row r="1093">
          <cell r="A1093" t="str">
            <v>Eclairage (Tube led)</v>
          </cell>
          <cell r="C1093">
            <v>2</v>
          </cell>
        </row>
        <row r="1094">
          <cell r="A1094" t="str">
            <v>Eclairage (Tube led)</v>
          </cell>
          <cell r="C1094">
            <v>2</v>
          </cell>
        </row>
        <row r="1095">
          <cell r="A1095" t="str">
            <v>Eclairage (Tube led)</v>
          </cell>
          <cell r="C1095">
            <v>3</v>
          </cell>
        </row>
        <row r="1096">
          <cell r="A1096" t="str">
            <v>Ejectoconvecteur</v>
          </cell>
          <cell r="C1096">
            <v>2</v>
          </cell>
        </row>
        <row r="1097">
          <cell r="A1097" t="str">
            <v>Ejectoconvecteur</v>
          </cell>
          <cell r="C1097">
            <v>2</v>
          </cell>
        </row>
        <row r="1098">
          <cell r="A1098" t="str">
            <v>Ejectoconvecteur</v>
          </cell>
          <cell r="C1098">
            <v>3</v>
          </cell>
        </row>
        <row r="1099">
          <cell r="A1099" t="str">
            <v>Ejectoconvecteur</v>
          </cell>
          <cell r="C1099">
            <v>2</v>
          </cell>
        </row>
        <row r="1100">
          <cell r="A1100" t="str">
            <v>Ejectoconvecteur</v>
          </cell>
          <cell r="C1100">
            <v>2</v>
          </cell>
        </row>
        <row r="1101">
          <cell r="A1101" t="str">
            <v>Ejectoconvecteur</v>
          </cell>
          <cell r="C1101">
            <v>3</v>
          </cell>
        </row>
        <row r="1102">
          <cell r="A1102" t="str">
            <v>Ejectoconvecteur</v>
          </cell>
          <cell r="C1102">
            <v>1</v>
          </cell>
        </row>
        <row r="1103">
          <cell r="A1103" t="str">
            <v>Ejectoconvecteur</v>
          </cell>
          <cell r="C1103">
            <v>3</v>
          </cell>
        </row>
        <row r="1104">
          <cell r="A1104" t="str">
            <v>Ejectoconvecteur</v>
          </cell>
          <cell r="C1104">
            <v>2</v>
          </cell>
        </row>
        <row r="1105">
          <cell r="A1105" t="str">
            <v>Ejectoconvecteur</v>
          </cell>
          <cell r="C1105">
            <v>2</v>
          </cell>
        </row>
        <row r="1106">
          <cell r="A1106" t="str">
            <v>Escalator</v>
          </cell>
          <cell r="C1106">
            <v>3</v>
          </cell>
        </row>
        <row r="1107">
          <cell r="A1107" t="str">
            <v>Escalator</v>
          </cell>
          <cell r="C1107">
            <v>3</v>
          </cell>
        </row>
        <row r="1108">
          <cell r="A1108" t="str">
            <v>Escalator</v>
          </cell>
          <cell r="C1108">
            <v>1</v>
          </cell>
        </row>
        <row r="1109">
          <cell r="A1109" t="str">
            <v>Escalator</v>
          </cell>
          <cell r="C1109">
            <v>3</v>
          </cell>
        </row>
        <row r="1110">
          <cell r="A1110" t="str">
            <v>Escalator</v>
          </cell>
          <cell r="C1110">
            <v>3</v>
          </cell>
        </row>
        <row r="1111">
          <cell r="A1111" t="str">
            <v>Escalator</v>
          </cell>
          <cell r="C1111">
            <v>2</v>
          </cell>
        </row>
        <row r="1112">
          <cell r="A1112" t="str">
            <v>Escalator</v>
          </cell>
          <cell r="C1112">
            <v>3</v>
          </cell>
        </row>
        <row r="1113">
          <cell r="A1113" t="str">
            <v>Escalator</v>
          </cell>
          <cell r="C1113">
            <v>2</v>
          </cell>
        </row>
        <row r="1114">
          <cell r="A1114" t="str">
            <v>Extincteur</v>
          </cell>
          <cell r="C1114">
            <v>1</v>
          </cell>
        </row>
        <row r="1115">
          <cell r="A1115" t="str">
            <v>Extincteur</v>
          </cell>
          <cell r="C1115">
            <v>2</v>
          </cell>
        </row>
        <row r="1116">
          <cell r="A1116" t="str">
            <v>Extincteur</v>
          </cell>
          <cell r="C1116">
            <v>2</v>
          </cell>
        </row>
        <row r="1117">
          <cell r="A1117" t="str">
            <v>Extincteur</v>
          </cell>
          <cell r="C1117">
            <v>2</v>
          </cell>
        </row>
        <row r="1118">
          <cell r="A1118" t="str">
            <v>Extincteur</v>
          </cell>
          <cell r="C1118">
            <v>3</v>
          </cell>
        </row>
        <row r="1119">
          <cell r="A1119" t="str">
            <v>Extincteur</v>
          </cell>
          <cell r="C1119">
            <v>3</v>
          </cell>
        </row>
        <row r="1120">
          <cell r="A1120" t="str">
            <v>Extincteur</v>
          </cell>
          <cell r="C1120">
            <v>2</v>
          </cell>
        </row>
        <row r="1121">
          <cell r="A1121" t="str">
            <v>Extincteur</v>
          </cell>
          <cell r="C1121">
            <v>2</v>
          </cell>
        </row>
        <row r="1122">
          <cell r="A1122" t="str">
            <v>Extincteur</v>
          </cell>
          <cell r="C1122">
            <v>3</v>
          </cell>
        </row>
        <row r="1123">
          <cell r="A1123" t="str">
            <v>Extincteur</v>
          </cell>
          <cell r="C1123">
            <v>2</v>
          </cell>
        </row>
        <row r="1124">
          <cell r="A1124" t="str">
            <v>Extincteur</v>
          </cell>
          <cell r="C1124">
            <v>3</v>
          </cell>
        </row>
        <row r="1125">
          <cell r="A1125" t="str">
            <v>Extincteur</v>
          </cell>
          <cell r="C1125">
            <v>3</v>
          </cell>
        </row>
        <row r="1126">
          <cell r="A1126" t="str">
            <v>Extincteur</v>
          </cell>
          <cell r="C1126">
            <v>2</v>
          </cell>
        </row>
        <row r="1127">
          <cell r="A1127" t="str">
            <v>Extincteur</v>
          </cell>
          <cell r="C1127">
            <v>3</v>
          </cell>
        </row>
        <row r="1128">
          <cell r="A1128" t="str">
            <v>Extincteur</v>
          </cell>
          <cell r="C1128">
            <v>3</v>
          </cell>
        </row>
        <row r="1129">
          <cell r="A1129" t="str">
            <v>Extincteur</v>
          </cell>
          <cell r="C1129">
            <v>3</v>
          </cell>
        </row>
        <row r="1130">
          <cell r="A1130" t="str">
            <v>Extincteur</v>
          </cell>
          <cell r="C1130">
            <v>3</v>
          </cell>
        </row>
        <row r="1131">
          <cell r="A1131" t="str">
            <v>Extincteur</v>
          </cell>
          <cell r="C1131">
            <v>2</v>
          </cell>
        </row>
        <row r="1132">
          <cell r="A1132" t="str">
            <v>Extincteur</v>
          </cell>
          <cell r="C1132">
            <v>2</v>
          </cell>
        </row>
        <row r="1133">
          <cell r="A1133" t="str">
            <v>Extincteur</v>
          </cell>
          <cell r="C1133">
            <v>2</v>
          </cell>
        </row>
        <row r="1134">
          <cell r="A1134" t="str">
            <v>Extincteur</v>
          </cell>
          <cell r="C1134">
            <v>2</v>
          </cell>
        </row>
        <row r="1135">
          <cell r="A1135" t="str">
            <v>Extincteur</v>
          </cell>
          <cell r="C1135">
            <v>4</v>
          </cell>
        </row>
        <row r="1136">
          <cell r="A1136" t="str">
            <v>Extincteur</v>
          </cell>
          <cell r="C1136">
            <v>3</v>
          </cell>
        </row>
        <row r="1137">
          <cell r="A1137" t="str">
            <v>Extincteur</v>
          </cell>
          <cell r="C1137">
            <v>2</v>
          </cell>
        </row>
        <row r="1138">
          <cell r="A1138" t="str">
            <v>Extincteur</v>
          </cell>
          <cell r="C1138">
            <v>3</v>
          </cell>
        </row>
        <row r="1139">
          <cell r="A1139" t="str">
            <v>Extincteur</v>
          </cell>
          <cell r="C1139">
            <v>3</v>
          </cell>
        </row>
        <row r="1140">
          <cell r="A1140" t="str">
            <v xml:space="preserve">Extinction gaz automatique </v>
          </cell>
          <cell r="C1140">
            <v>3</v>
          </cell>
        </row>
        <row r="1141">
          <cell r="A1141" t="str">
            <v xml:space="preserve">Extinction gaz automatique </v>
          </cell>
          <cell r="C1141">
            <v>2</v>
          </cell>
        </row>
        <row r="1142">
          <cell r="A1142" t="str">
            <v xml:space="preserve">Extinction gaz automatique </v>
          </cell>
          <cell r="C1142">
            <v>2</v>
          </cell>
        </row>
        <row r="1143">
          <cell r="A1143" t="str">
            <v xml:space="preserve">Extinction gaz automatique </v>
          </cell>
          <cell r="C1143">
            <v>3</v>
          </cell>
        </row>
        <row r="1144">
          <cell r="A1144" t="str">
            <v xml:space="preserve">Extinction gaz automatique </v>
          </cell>
          <cell r="C1144">
            <v>2</v>
          </cell>
        </row>
        <row r="1145">
          <cell r="A1145" t="str">
            <v xml:space="preserve">Extinction gaz automatique </v>
          </cell>
          <cell r="C1145">
            <v>2</v>
          </cell>
        </row>
        <row r="1146">
          <cell r="A1146" t="str">
            <v xml:space="preserve">Extinction gaz automatique </v>
          </cell>
          <cell r="C1146">
            <v>2</v>
          </cell>
        </row>
        <row r="1147">
          <cell r="A1147" t="str">
            <v xml:space="preserve">Extinction gaz automatique </v>
          </cell>
          <cell r="C1147">
            <v>3</v>
          </cell>
        </row>
        <row r="1148">
          <cell r="A1148" t="str">
            <v xml:space="preserve">Extinction gaz automatique </v>
          </cell>
          <cell r="C1148">
            <v>3</v>
          </cell>
        </row>
        <row r="1149">
          <cell r="A1149" t="str">
            <v xml:space="preserve">Extinction gaz automatique </v>
          </cell>
          <cell r="C1149">
            <v>3</v>
          </cell>
        </row>
        <row r="1150">
          <cell r="A1150" t="str">
            <v>Extraction cuisine (Caisson + Gaine)</v>
          </cell>
          <cell r="C1150">
            <v>1</v>
          </cell>
        </row>
        <row r="1151">
          <cell r="A1151" t="str">
            <v>Extraction cuisine (Caisson + Gaine)</v>
          </cell>
          <cell r="C1151">
            <v>1</v>
          </cell>
        </row>
        <row r="1152">
          <cell r="A1152" t="str">
            <v>Extraction cuisine (Caisson + Gaine)</v>
          </cell>
          <cell r="C1152">
            <v>1</v>
          </cell>
        </row>
        <row r="1153">
          <cell r="A1153" t="str">
            <v>Extraction cuisine (Caisson + Gaine)</v>
          </cell>
          <cell r="C1153">
            <v>2</v>
          </cell>
        </row>
        <row r="1154">
          <cell r="A1154" t="str">
            <v>Extraction cuisine (Caisson + Gaine)</v>
          </cell>
          <cell r="C1154">
            <v>2</v>
          </cell>
        </row>
        <row r="1155">
          <cell r="A1155" t="str">
            <v>Extraction cuisine (Caisson + Gaine)</v>
          </cell>
          <cell r="C1155">
            <v>2</v>
          </cell>
        </row>
        <row r="1156">
          <cell r="A1156" t="str">
            <v>Extraction cuisine (Caisson + Gaine)</v>
          </cell>
          <cell r="C1156">
            <v>2</v>
          </cell>
        </row>
        <row r="1157">
          <cell r="A1157" t="str">
            <v>Extraction cuisine (Caisson + Gaine)</v>
          </cell>
          <cell r="C1157">
            <v>2</v>
          </cell>
        </row>
        <row r="1158">
          <cell r="A1158" t="str">
            <v>Extraction cuisine (Caisson + Gaine)</v>
          </cell>
          <cell r="C1158">
            <v>2</v>
          </cell>
        </row>
        <row r="1159">
          <cell r="A1159" t="str">
            <v>Extraction cuisine (Caisson + Gaine)</v>
          </cell>
          <cell r="C1159">
            <v>3</v>
          </cell>
        </row>
        <row r="1160">
          <cell r="A1160" t="str">
            <v>Extraction cuisine (Caisson + Gaine)</v>
          </cell>
          <cell r="C1160">
            <v>2</v>
          </cell>
        </row>
        <row r="1161">
          <cell r="A1161" t="str">
            <v>Extraction cuisine (Caisson + Gaine)</v>
          </cell>
          <cell r="C1161">
            <v>2</v>
          </cell>
        </row>
        <row r="1162">
          <cell r="A1162" t="str">
            <v>Extraction cuisine (Caisson + Gaine)</v>
          </cell>
          <cell r="C1162">
            <v>2</v>
          </cell>
        </row>
        <row r="1163">
          <cell r="A1163" t="str">
            <v>Extraction cuisine (Caisson + Gaine)</v>
          </cell>
          <cell r="C1163">
            <v>2</v>
          </cell>
        </row>
        <row r="1164">
          <cell r="A1164" t="str">
            <v>Extraction cuisine (Caisson + Gaine)</v>
          </cell>
          <cell r="C1164">
            <v>2</v>
          </cell>
        </row>
        <row r="1165">
          <cell r="A1165" t="str">
            <v>Extraction cuisine (Caisson + Gaine)</v>
          </cell>
          <cell r="C1165">
            <v>3</v>
          </cell>
        </row>
        <row r="1166">
          <cell r="A1166" t="str">
            <v>Extraction cuisine (Caisson + Gaine)</v>
          </cell>
          <cell r="C1166">
            <v>2</v>
          </cell>
        </row>
        <row r="1167">
          <cell r="A1167" t="str">
            <v>Extraction cuisine (Caisson + Gaine)</v>
          </cell>
          <cell r="C1167">
            <v>2</v>
          </cell>
        </row>
        <row r="1168">
          <cell r="A1168" t="str">
            <v>Extraction cuisine (Caisson + Gaine)</v>
          </cell>
          <cell r="C1168">
            <v>2</v>
          </cell>
        </row>
        <row r="1169">
          <cell r="A1169" t="str">
            <v>Extraction cuisine (Caisson + Gaine)</v>
          </cell>
          <cell r="C1169">
            <v>3</v>
          </cell>
        </row>
        <row r="1170">
          <cell r="A1170" t="str">
            <v>Extraction cuisine (Filtre a graisse des hottes)</v>
          </cell>
          <cell r="C1170">
            <v>1</v>
          </cell>
        </row>
        <row r="1171">
          <cell r="A1171" t="str">
            <v>Extraction cuisine (Filtre a graisse des hottes)</v>
          </cell>
          <cell r="C1171">
            <v>1</v>
          </cell>
        </row>
        <row r="1172">
          <cell r="A1172" t="str">
            <v>Extraction cuisine (Filtre a graisse des hottes)</v>
          </cell>
          <cell r="C1172">
            <v>1</v>
          </cell>
        </row>
        <row r="1173">
          <cell r="A1173" t="str">
            <v>Extraction cuisine (Filtre a graisse des hottes)</v>
          </cell>
          <cell r="C1173">
            <v>1</v>
          </cell>
        </row>
        <row r="1174">
          <cell r="A1174" t="str">
            <v>Extraction cuisine (Filtre a graisse des hottes) sous-traitee</v>
          </cell>
          <cell r="C1174">
            <v>1</v>
          </cell>
        </row>
        <row r="1175">
          <cell r="A1175" t="str">
            <v>Extraction cuisine (Filtre a graisse des hottes) sous-traitee</v>
          </cell>
          <cell r="C1175">
            <v>1</v>
          </cell>
        </row>
        <row r="1176">
          <cell r="A1176" t="str">
            <v>Extraction cuisine (Filtre a graisse des hottes) sous-traitee</v>
          </cell>
          <cell r="C1176">
            <v>1</v>
          </cell>
        </row>
        <row r="1177">
          <cell r="A1177" t="str">
            <v>Extraction cuisine (Filtre a graisse des hottes) sous-traitee</v>
          </cell>
          <cell r="C1177">
            <v>1</v>
          </cell>
        </row>
        <row r="1178">
          <cell r="A1178" t="str">
            <v>Filtre a eau</v>
          </cell>
          <cell r="C1178">
            <v>2</v>
          </cell>
        </row>
        <row r="1179">
          <cell r="A1179" t="str">
            <v>Filtre a eau</v>
          </cell>
          <cell r="C1179">
            <v>2</v>
          </cell>
        </row>
        <row r="1180">
          <cell r="A1180" t="str">
            <v>Filtre a eau</v>
          </cell>
          <cell r="C1180">
            <v>1</v>
          </cell>
        </row>
        <row r="1181">
          <cell r="A1181" t="str">
            <v>Fontaine refrigeree</v>
          </cell>
          <cell r="C1181">
            <v>1</v>
          </cell>
        </row>
        <row r="1182">
          <cell r="A1182" t="str">
            <v>Fontaine refrigeree</v>
          </cell>
          <cell r="C1182">
            <v>2</v>
          </cell>
        </row>
        <row r="1183">
          <cell r="A1183" t="str">
            <v>Fontaine refrigeree</v>
          </cell>
          <cell r="C1183">
            <v>2</v>
          </cell>
        </row>
        <row r="1184">
          <cell r="A1184" t="str">
            <v>Fontaine refrigeree</v>
          </cell>
          <cell r="C1184">
            <v>3</v>
          </cell>
        </row>
        <row r="1185">
          <cell r="A1185" t="str">
            <v>Fosse hydrocarbures / Decanteur</v>
          </cell>
          <cell r="C1185">
            <v>1</v>
          </cell>
        </row>
        <row r="1186">
          <cell r="A1186" t="str">
            <v>Fosse hydrocarbures / Decanteur</v>
          </cell>
          <cell r="C1186">
            <v>1</v>
          </cell>
        </row>
        <row r="1187">
          <cell r="A1187" t="str">
            <v>Fosse hydrocarbures / Decanteur</v>
          </cell>
          <cell r="C1187">
            <v>3</v>
          </cell>
        </row>
        <row r="1188">
          <cell r="A1188" t="str">
            <v xml:space="preserve">Groupe electrogène </v>
          </cell>
          <cell r="C1188">
            <v>2</v>
          </cell>
        </row>
        <row r="1189">
          <cell r="A1189" t="str">
            <v xml:space="preserve">Groupe electrogène </v>
          </cell>
          <cell r="C1189">
            <v>2</v>
          </cell>
        </row>
        <row r="1190">
          <cell r="A1190" t="str">
            <v xml:space="preserve">Groupe electrogène </v>
          </cell>
          <cell r="C1190">
            <v>2</v>
          </cell>
        </row>
        <row r="1191">
          <cell r="A1191" t="str">
            <v xml:space="preserve">Groupe electrogène </v>
          </cell>
          <cell r="C1191">
            <v>2</v>
          </cell>
        </row>
        <row r="1192">
          <cell r="A1192" t="str">
            <v xml:space="preserve">Groupe electrogène </v>
          </cell>
          <cell r="C1192">
            <v>2</v>
          </cell>
        </row>
        <row r="1193">
          <cell r="A1193" t="str">
            <v xml:space="preserve">Groupe electrogène </v>
          </cell>
          <cell r="C1193">
            <v>2</v>
          </cell>
        </row>
        <row r="1194">
          <cell r="A1194" t="str">
            <v xml:space="preserve">Groupe electrogène </v>
          </cell>
          <cell r="C1194">
            <v>2</v>
          </cell>
        </row>
        <row r="1195">
          <cell r="A1195" t="str">
            <v xml:space="preserve">Groupe electrogène </v>
          </cell>
          <cell r="C1195">
            <v>3</v>
          </cell>
        </row>
        <row r="1196">
          <cell r="A1196" t="str">
            <v xml:space="preserve">Groupe electrogène </v>
          </cell>
          <cell r="C1196">
            <v>3</v>
          </cell>
        </row>
        <row r="1197">
          <cell r="A1197" t="str">
            <v xml:space="preserve">Groupe electrogène </v>
          </cell>
          <cell r="C1197">
            <v>3</v>
          </cell>
        </row>
        <row r="1198">
          <cell r="A1198" t="str">
            <v xml:space="preserve">Groupe electrogène </v>
          </cell>
          <cell r="C1198">
            <v>3</v>
          </cell>
        </row>
        <row r="1199">
          <cell r="A1199" t="str">
            <v xml:space="preserve">Groupe electrogène </v>
          </cell>
          <cell r="C1199">
            <v>3</v>
          </cell>
        </row>
        <row r="1200">
          <cell r="A1200" t="str">
            <v xml:space="preserve">Groupe electrogène </v>
          </cell>
          <cell r="C1200">
            <v>4</v>
          </cell>
        </row>
        <row r="1201">
          <cell r="A1201" t="str">
            <v xml:space="preserve">Groupe electrogène </v>
          </cell>
          <cell r="C1201">
            <v>4</v>
          </cell>
        </row>
        <row r="1202">
          <cell r="A1202" t="str">
            <v xml:space="preserve">Groupe electrogène </v>
          </cell>
          <cell r="C1202">
            <v>3</v>
          </cell>
        </row>
        <row r="1203">
          <cell r="A1203" t="str">
            <v>Groupe frigorifique / PAC a air (pistons, centrifuge, vis, scroll)</v>
          </cell>
          <cell r="C1203">
            <v>2</v>
          </cell>
        </row>
        <row r="1204">
          <cell r="A1204" t="str">
            <v>Groupe frigorifique / PAC a air (pistons, centrifuge, vis, scroll)</v>
          </cell>
          <cell r="C1204">
            <v>3</v>
          </cell>
        </row>
        <row r="1205">
          <cell r="A1205" t="str">
            <v>Groupe frigorifique / PAC a air (pistons, centrifuge, vis, scroll)</v>
          </cell>
          <cell r="C1205">
            <v>2</v>
          </cell>
        </row>
        <row r="1206">
          <cell r="A1206" t="str">
            <v>Groupe frigorifique / PAC a air (pistons, centrifuge, vis, scroll)</v>
          </cell>
          <cell r="C1206">
            <v>2</v>
          </cell>
        </row>
        <row r="1207">
          <cell r="A1207" t="str">
            <v>Groupe frigorifique / PAC a air (pistons, centrifuge, vis, scroll)</v>
          </cell>
          <cell r="C1207">
            <v>2</v>
          </cell>
        </row>
        <row r="1208">
          <cell r="A1208" t="str">
            <v>Groupe frigorifique / PAC a air (pistons, centrifuge, vis, scroll)</v>
          </cell>
          <cell r="C1208">
            <v>3</v>
          </cell>
        </row>
        <row r="1209">
          <cell r="A1209" t="str">
            <v>Groupe frigorifique / PAC a air (pistons, centrifuge, vis, scroll)</v>
          </cell>
          <cell r="C1209">
            <v>2</v>
          </cell>
        </row>
        <row r="1210">
          <cell r="A1210" t="str">
            <v>Groupe frigorifique / PAC a air (pistons, centrifuge, vis, scroll)</v>
          </cell>
          <cell r="C1210">
            <v>2</v>
          </cell>
        </row>
        <row r="1211">
          <cell r="A1211" t="str">
            <v>Groupe frigorifique / PAC a air (pistons, centrifuge, vis, scroll)</v>
          </cell>
          <cell r="C1211">
            <v>2</v>
          </cell>
        </row>
        <row r="1212">
          <cell r="A1212" t="str">
            <v>Groupe frigorifique / PAC a air (pistons, centrifuge, vis, scroll)</v>
          </cell>
          <cell r="C1212">
            <v>2</v>
          </cell>
        </row>
        <row r="1213">
          <cell r="A1213" t="str">
            <v>Groupe frigorifique / PAC a air (pistons, centrifuge, vis, scroll)</v>
          </cell>
          <cell r="C1213">
            <v>2</v>
          </cell>
        </row>
        <row r="1214">
          <cell r="A1214" t="str">
            <v>Groupe frigorifique / PAC a air (pistons, centrifuge, vis, scroll)</v>
          </cell>
          <cell r="C1214">
            <v>3</v>
          </cell>
        </row>
        <row r="1215">
          <cell r="A1215" t="str">
            <v>Groupe frigorifique / PAC a air (pistons, centrifuge, vis, scroll)</v>
          </cell>
          <cell r="C1215">
            <v>2</v>
          </cell>
        </row>
        <row r="1216">
          <cell r="A1216" t="str">
            <v>Groupe frigorifique / PAC a air (pistons, centrifuge, vis, scroll)</v>
          </cell>
          <cell r="C1216">
            <v>2</v>
          </cell>
        </row>
        <row r="1217">
          <cell r="A1217" t="str">
            <v>Groupe frigorifique / PAC a air (pistons, centrifuge, vis, scroll)</v>
          </cell>
          <cell r="C1217">
            <v>2</v>
          </cell>
        </row>
        <row r="1218">
          <cell r="A1218" t="str">
            <v>Groupe frigorifique / PAC a air (pistons, centrifuge, vis, scroll)</v>
          </cell>
          <cell r="C1218">
            <v>2</v>
          </cell>
        </row>
        <row r="1219">
          <cell r="A1219" t="str">
            <v>Groupe frigorifique / PAC a air (pistons, centrifuge, vis, scroll)</v>
          </cell>
          <cell r="C1219">
            <v>2</v>
          </cell>
        </row>
        <row r="1220">
          <cell r="A1220" t="str">
            <v>Groupe frigorifique / PAC a air (pistons, centrifuge, vis, scroll)</v>
          </cell>
          <cell r="C1220">
            <v>2</v>
          </cell>
        </row>
        <row r="1221">
          <cell r="A1221" t="str">
            <v>Groupe frigorifique / PAC a air (pistons, centrifuge, vis, scroll)</v>
          </cell>
          <cell r="C1221">
            <v>3</v>
          </cell>
        </row>
        <row r="1222">
          <cell r="A1222" t="str">
            <v>Groupe frigorifique / PAC a air (pistons, centrifuge, vis, scroll)</v>
          </cell>
          <cell r="C1222">
            <v>3</v>
          </cell>
        </row>
        <row r="1223">
          <cell r="A1223" t="str">
            <v>Groupe frigorifique / PAC a air (pistons, centrifuge, vis, scroll)</v>
          </cell>
          <cell r="C1223">
            <v>3</v>
          </cell>
        </row>
        <row r="1224">
          <cell r="A1224" t="str">
            <v>Groupe frigorifique / PAC a air (pistons, centrifuge, vis, scroll)</v>
          </cell>
          <cell r="C1224">
            <v>2</v>
          </cell>
        </row>
        <row r="1225">
          <cell r="A1225" t="str">
            <v>Groupe frigorifique / PAC a air (pistons, centrifuge, vis, scroll)</v>
          </cell>
          <cell r="C1225">
            <v>2</v>
          </cell>
        </row>
        <row r="1226">
          <cell r="A1226" t="str">
            <v>Groupe frigorifique / PAC a air (pistons, centrifuge, vis, scroll)</v>
          </cell>
          <cell r="C1226">
            <v>2</v>
          </cell>
        </row>
        <row r="1227">
          <cell r="A1227" t="str">
            <v>Groupe frigorifique / PAC a air (pistons, centrifuge, vis, scroll)</v>
          </cell>
          <cell r="C1227">
            <v>2</v>
          </cell>
        </row>
        <row r="1228">
          <cell r="A1228" t="str">
            <v>Groupe frigorifique / PAC a eau (pistons, centrifuge, vis, scroll)</v>
          </cell>
          <cell r="C1228">
            <v>2</v>
          </cell>
        </row>
        <row r="1229">
          <cell r="A1229" t="str">
            <v>Groupe frigorifique / PAC a eau (pistons, centrifuge, vis, scroll)</v>
          </cell>
          <cell r="C1229">
            <v>3</v>
          </cell>
        </row>
        <row r="1230">
          <cell r="A1230" t="str">
            <v>Groupe frigorifique / PAC a eau (pistons, centrifuge, vis, scroll)</v>
          </cell>
          <cell r="C1230">
            <v>2</v>
          </cell>
        </row>
        <row r="1231">
          <cell r="A1231" t="str">
            <v>Groupe frigorifique / PAC a eau (pistons, centrifuge, vis, scroll)</v>
          </cell>
          <cell r="C1231">
            <v>2</v>
          </cell>
        </row>
        <row r="1232">
          <cell r="A1232" t="str">
            <v>Groupe frigorifique / PAC a eau (pistons, centrifuge, vis, scroll)</v>
          </cell>
          <cell r="C1232">
            <v>2</v>
          </cell>
        </row>
        <row r="1233">
          <cell r="A1233" t="str">
            <v>Groupe frigorifique / PAC a eau (pistons, centrifuge, vis, scroll)</v>
          </cell>
          <cell r="C1233">
            <v>3</v>
          </cell>
        </row>
        <row r="1234">
          <cell r="A1234" t="str">
            <v>Groupe frigorifique / PAC a eau (pistons, centrifuge, vis, scroll)</v>
          </cell>
          <cell r="C1234">
            <v>2</v>
          </cell>
        </row>
        <row r="1235">
          <cell r="A1235" t="str">
            <v>Groupe frigorifique / PAC a eau (pistons, centrifuge, vis, scroll)</v>
          </cell>
          <cell r="C1235">
            <v>2</v>
          </cell>
        </row>
        <row r="1236">
          <cell r="A1236" t="str">
            <v>Groupe frigorifique / PAC a eau (pistons, centrifuge, vis, scroll)</v>
          </cell>
          <cell r="C1236">
            <v>2</v>
          </cell>
        </row>
        <row r="1237">
          <cell r="A1237" t="str">
            <v>Groupe frigorifique / PAC a eau (pistons, centrifuge, vis, scroll)</v>
          </cell>
          <cell r="C1237">
            <v>2</v>
          </cell>
        </row>
        <row r="1238">
          <cell r="A1238" t="str">
            <v>Groupe frigorifique / PAC a eau (pistons, centrifuge, vis, scroll)</v>
          </cell>
          <cell r="C1238">
            <v>2</v>
          </cell>
        </row>
        <row r="1239">
          <cell r="A1239" t="str">
            <v>Groupe frigorifique / PAC a eau (pistons, centrifuge, vis, scroll)</v>
          </cell>
          <cell r="C1239">
            <v>3</v>
          </cell>
        </row>
        <row r="1240">
          <cell r="A1240" t="str">
            <v>Groupe frigorifique / PAC a eau (pistons, centrifuge, vis, scroll)</v>
          </cell>
          <cell r="C1240">
            <v>2</v>
          </cell>
        </row>
        <row r="1241">
          <cell r="A1241" t="str">
            <v>Groupe frigorifique / PAC a eau (pistons, centrifuge, vis, scroll)</v>
          </cell>
          <cell r="C1241">
            <v>2</v>
          </cell>
        </row>
        <row r="1242">
          <cell r="A1242" t="str">
            <v>Groupe frigorifique / PAC a eau (pistons, centrifuge, vis, scroll)</v>
          </cell>
          <cell r="C1242">
            <v>2</v>
          </cell>
        </row>
        <row r="1243">
          <cell r="A1243" t="str">
            <v>Groupe frigorifique / PAC a eau (pistons, centrifuge, vis, scroll)</v>
          </cell>
          <cell r="C1243">
            <v>2</v>
          </cell>
        </row>
        <row r="1244">
          <cell r="A1244" t="str">
            <v>Groupe frigorifique / PAC a eau (pistons, centrifuge, vis, scroll)</v>
          </cell>
          <cell r="C1244">
            <v>3</v>
          </cell>
        </row>
        <row r="1245">
          <cell r="A1245" t="str">
            <v>Groupe frigorifique / PAC a eau (pistons, centrifuge, vis, scroll)</v>
          </cell>
          <cell r="C1245">
            <v>3</v>
          </cell>
        </row>
        <row r="1246">
          <cell r="A1246" t="str">
            <v>Groupe frigorifique / PAC a eau (pistons, centrifuge, vis, scroll)</v>
          </cell>
          <cell r="C1246">
            <v>3</v>
          </cell>
        </row>
        <row r="1247">
          <cell r="A1247" t="str">
            <v>Groupe frigorifique / PAC a eau (pistons, centrifuge, vis, scroll)</v>
          </cell>
          <cell r="C1247">
            <v>2</v>
          </cell>
        </row>
        <row r="1248">
          <cell r="A1248" t="str">
            <v>Groupe frigorifique / PAC a eau (pistons, centrifuge, vis, scroll)</v>
          </cell>
          <cell r="C1248">
            <v>2</v>
          </cell>
        </row>
        <row r="1249">
          <cell r="A1249" t="str">
            <v>Groupe frigorifique / PAC a eau (pistons, centrifuge, vis, scroll)</v>
          </cell>
          <cell r="C1249">
            <v>2</v>
          </cell>
        </row>
        <row r="1250">
          <cell r="A1250" t="str">
            <v>Groupe frigorifique / PAC a eau (pistons, centrifuge, vis, scroll)</v>
          </cell>
          <cell r="C1250">
            <v>2</v>
          </cell>
        </row>
        <row r="1251">
          <cell r="A1251" t="str">
            <v xml:space="preserve">Groupe motopompe diesel </v>
          </cell>
          <cell r="C1251">
            <v>2</v>
          </cell>
        </row>
        <row r="1252">
          <cell r="A1252" t="str">
            <v xml:space="preserve">Groupe motopompe diesel </v>
          </cell>
          <cell r="C1252">
            <v>2</v>
          </cell>
        </row>
        <row r="1253">
          <cell r="A1253" t="str">
            <v xml:space="preserve">Groupe motopompe diesel </v>
          </cell>
          <cell r="C1253">
            <v>3</v>
          </cell>
        </row>
        <row r="1254">
          <cell r="A1254" t="str">
            <v xml:space="preserve">Groupe motopompe diesel </v>
          </cell>
          <cell r="C1254">
            <v>2</v>
          </cell>
        </row>
        <row r="1255">
          <cell r="A1255" t="str">
            <v>GTB / GTC</v>
          </cell>
          <cell r="C1255">
            <v>2</v>
          </cell>
        </row>
        <row r="1256">
          <cell r="A1256" t="str">
            <v>GTB / GTC</v>
          </cell>
          <cell r="C1256">
            <v>2</v>
          </cell>
        </row>
        <row r="1257">
          <cell r="A1257" t="str">
            <v>GTB / GTC</v>
          </cell>
          <cell r="C1257">
            <v>3</v>
          </cell>
        </row>
        <row r="1258">
          <cell r="A1258" t="str">
            <v>GTB / GTC</v>
          </cell>
          <cell r="C1258">
            <v>2</v>
          </cell>
        </row>
        <row r="1259">
          <cell r="A1259" t="str">
            <v>GTB / GTC</v>
          </cell>
          <cell r="C1259">
            <v>3</v>
          </cell>
        </row>
        <row r="1260">
          <cell r="A1260" t="str">
            <v>GTB / GTC</v>
          </cell>
          <cell r="C1260">
            <v>3</v>
          </cell>
        </row>
        <row r="1261">
          <cell r="A1261" t="str">
            <v>GTB / GTC</v>
          </cell>
          <cell r="C1261">
            <v>3</v>
          </cell>
        </row>
        <row r="1262">
          <cell r="A1262" t="str">
            <v>GTB / GTC</v>
          </cell>
          <cell r="C1262">
            <v>3</v>
          </cell>
        </row>
        <row r="1263">
          <cell r="A1263" t="str">
            <v>GTB / GTC</v>
          </cell>
          <cell r="C1263">
            <v>2</v>
          </cell>
        </row>
        <row r="1264">
          <cell r="A1264" t="str">
            <v>GTB / GTC</v>
          </cell>
          <cell r="C1264">
            <v>2</v>
          </cell>
        </row>
        <row r="1265">
          <cell r="A1265" t="str">
            <v>GTB / GTC</v>
          </cell>
          <cell r="C1265">
            <v>2</v>
          </cell>
        </row>
        <row r="1266">
          <cell r="A1266" t="str">
            <v>GTB / GTC</v>
          </cell>
          <cell r="C1266">
            <v>2</v>
          </cell>
        </row>
        <row r="1267">
          <cell r="A1267" t="str">
            <v>GTB / GTC</v>
          </cell>
          <cell r="C1267">
            <v>3</v>
          </cell>
        </row>
        <row r="1268">
          <cell r="A1268" t="str">
            <v>GTB / GTC</v>
          </cell>
          <cell r="C1268">
            <v>3</v>
          </cell>
        </row>
        <row r="1269">
          <cell r="A1269" t="str">
            <v>GTB / GTC</v>
          </cell>
          <cell r="C1269">
            <v>3</v>
          </cell>
        </row>
        <row r="1270">
          <cell r="A1270" t="str">
            <v>GTB / GTC</v>
          </cell>
          <cell r="C1270">
            <v>3</v>
          </cell>
        </row>
        <row r="1271">
          <cell r="A1271" t="str">
            <v>GTB / GTC</v>
          </cell>
          <cell r="C1271">
            <v>2</v>
          </cell>
        </row>
        <row r="1272">
          <cell r="A1272" t="str">
            <v>GTB / GTC</v>
          </cell>
          <cell r="C1272">
            <v>2</v>
          </cell>
        </row>
        <row r="1273">
          <cell r="A1273" t="str">
            <v>GTB / GTC</v>
          </cell>
          <cell r="C1273">
            <v>3</v>
          </cell>
        </row>
        <row r="1274">
          <cell r="A1274" t="str">
            <v>Humidificateur a vapeur (electrodes ou resistances electriques)</v>
          </cell>
          <cell r="C1274">
            <v>2</v>
          </cell>
        </row>
        <row r="1275">
          <cell r="A1275" t="str">
            <v>Humidificateur a vapeur (electrodes ou resistances electriques)</v>
          </cell>
          <cell r="C1275">
            <v>2</v>
          </cell>
        </row>
        <row r="1276">
          <cell r="A1276" t="str">
            <v>Humidificateur a vapeur (electrodes ou resistances electriques)</v>
          </cell>
          <cell r="C1276">
            <v>2</v>
          </cell>
        </row>
        <row r="1277">
          <cell r="A1277" t="str">
            <v>Humidificateur a vapeur (electrodes ou resistances electriques)</v>
          </cell>
          <cell r="C1277">
            <v>2</v>
          </cell>
        </row>
        <row r="1278">
          <cell r="A1278" t="str">
            <v>Humidificateur a vapeur (electrodes ou resistances electriques)</v>
          </cell>
          <cell r="C1278">
            <v>2</v>
          </cell>
        </row>
        <row r="1279">
          <cell r="A1279" t="str">
            <v>Humidificateur a vapeur (electrodes ou resistances electriques)</v>
          </cell>
          <cell r="C1279">
            <v>2</v>
          </cell>
        </row>
        <row r="1280">
          <cell r="A1280" t="str">
            <v>Humidificateur a vapeur (electrodes ou resistances electriques)</v>
          </cell>
          <cell r="C1280">
            <v>2</v>
          </cell>
        </row>
        <row r="1281">
          <cell r="A1281" t="str">
            <v>Humidificateur a vapeur (electrodes ou resistances electriques)</v>
          </cell>
          <cell r="C1281">
            <v>1</v>
          </cell>
        </row>
        <row r="1282">
          <cell r="A1282" t="str">
            <v>Humidificateur a vapeur (electrodes ou resistances electriques)</v>
          </cell>
          <cell r="C1282">
            <v>3</v>
          </cell>
        </row>
        <row r="1283">
          <cell r="A1283" t="str">
            <v>Humidificateur a vapeur (electrodes ou resistances electriques)</v>
          </cell>
          <cell r="C1283">
            <v>2</v>
          </cell>
        </row>
        <row r="1284">
          <cell r="A1284" t="str">
            <v>Humidificateur a vapeur (electrodes ou resistances electriques)</v>
          </cell>
          <cell r="C1284">
            <v>2</v>
          </cell>
        </row>
        <row r="1285">
          <cell r="A1285" t="str">
            <v>Humidificateur a vapeur (electrodes ou resistances electriques)</v>
          </cell>
          <cell r="C1285">
            <v>2</v>
          </cell>
        </row>
        <row r="1286">
          <cell r="A1286" t="str">
            <v>Humidificateur a vapeur (electrodes ou resistances electriques)</v>
          </cell>
          <cell r="C1286">
            <v>3</v>
          </cell>
        </row>
        <row r="1287">
          <cell r="A1287" t="str">
            <v>Humidificateur a vapeur (electrodes ou resistances electriques)</v>
          </cell>
          <cell r="C1287">
            <v>2</v>
          </cell>
        </row>
        <row r="1288">
          <cell r="A1288" t="str">
            <v>Interphone (centrale)</v>
          </cell>
          <cell r="C1288">
            <v>2</v>
          </cell>
        </row>
        <row r="1289">
          <cell r="A1289" t="str">
            <v>Interphone (centrale)</v>
          </cell>
          <cell r="C1289">
            <v>3</v>
          </cell>
        </row>
        <row r="1290">
          <cell r="A1290" t="str">
            <v>Interphone (centrale)</v>
          </cell>
          <cell r="C1290">
            <v>2</v>
          </cell>
        </row>
        <row r="1291">
          <cell r="A1291" t="str">
            <v>Interphone (centrale)</v>
          </cell>
          <cell r="C1291">
            <v>2</v>
          </cell>
        </row>
        <row r="1292">
          <cell r="A1292" t="str">
            <v>Interphone (centrale)</v>
          </cell>
          <cell r="C1292">
            <v>3</v>
          </cell>
        </row>
        <row r="1293">
          <cell r="A1293" t="str">
            <v>Interphone (centrale)</v>
          </cell>
          <cell r="C1293">
            <v>2</v>
          </cell>
        </row>
        <row r="1294">
          <cell r="A1294" t="str">
            <v>Interphone (centrale)</v>
          </cell>
          <cell r="C1294">
            <v>2</v>
          </cell>
        </row>
        <row r="1295">
          <cell r="A1295" t="str">
            <v>Interphone (centrale)</v>
          </cell>
          <cell r="C1295">
            <v>3</v>
          </cell>
        </row>
        <row r="1296">
          <cell r="A1296" t="str">
            <v>Interphone (centrale)</v>
          </cell>
          <cell r="C1296">
            <v>3</v>
          </cell>
        </row>
        <row r="1297">
          <cell r="A1297" t="str">
            <v>Interphone (poste)</v>
          </cell>
          <cell r="C1297">
            <v>2</v>
          </cell>
        </row>
        <row r="1298">
          <cell r="A1298" t="str">
            <v>Interphone (poste)</v>
          </cell>
          <cell r="C1298">
            <v>2</v>
          </cell>
        </row>
        <row r="1299">
          <cell r="A1299" t="str">
            <v>Lavabo / Evier / Lave-main</v>
          </cell>
          <cell r="C1299">
            <v>1</v>
          </cell>
        </row>
        <row r="1300">
          <cell r="A1300" t="str">
            <v>Lavabo / Evier / Lave-main</v>
          </cell>
          <cell r="C1300">
            <v>1</v>
          </cell>
        </row>
        <row r="1301">
          <cell r="A1301" t="str">
            <v>Lavabo / Evier / Lave-main</v>
          </cell>
          <cell r="C1301">
            <v>2</v>
          </cell>
        </row>
        <row r="1302">
          <cell r="A1302" t="str">
            <v>Lavabo / Evier / Lave-main</v>
          </cell>
          <cell r="C1302">
            <v>3</v>
          </cell>
        </row>
        <row r="1303">
          <cell r="A1303" t="str">
            <v>Maintien de pression</v>
          </cell>
          <cell r="C1303">
            <v>1</v>
          </cell>
        </row>
        <row r="1304">
          <cell r="A1304" t="str">
            <v>Maintien de pression</v>
          </cell>
          <cell r="C1304">
            <v>1</v>
          </cell>
        </row>
        <row r="1305">
          <cell r="A1305" t="str">
            <v>Maintien de pression</v>
          </cell>
          <cell r="C1305">
            <v>2</v>
          </cell>
        </row>
        <row r="1306">
          <cell r="A1306" t="str">
            <v>Maintien de pression</v>
          </cell>
          <cell r="C1306">
            <v>2</v>
          </cell>
        </row>
        <row r="1307">
          <cell r="A1307" t="str">
            <v>Maintien de pression</v>
          </cell>
          <cell r="C1307">
            <v>1</v>
          </cell>
        </row>
        <row r="1308">
          <cell r="A1308" t="str">
            <v>Maintien de pression</v>
          </cell>
          <cell r="C1308">
            <v>2</v>
          </cell>
        </row>
        <row r="1309">
          <cell r="A1309" t="str">
            <v>Maintien de pression</v>
          </cell>
          <cell r="C1309">
            <v>1</v>
          </cell>
        </row>
        <row r="1310">
          <cell r="A1310" t="str">
            <v>Maintien de pression</v>
          </cell>
          <cell r="C1310">
            <v>3</v>
          </cell>
        </row>
        <row r="1311">
          <cell r="A1311" t="str">
            <v>Maintien de pression</v>
          </cell>
          <cell r="C1311">
            <v>2</v>
          </cell>
        </row>
        <row r="1312">
          <cell r="A1312" t="str">
            <v>Module de traitement de l'air</v>
          </cell>
          <cell r="C1312">
            <v>2</v>
          </cell>
        </row>
        <row r="1313">
          <cell r="A1313" t="str">
            <v>Module de traitement de l'air</v>
          </cell>
          <cell r="C1313">
            <v>2</v>
          </cell>
        </row>
        <row r="1314">
          <cell r="A1314" t="str">
            <v>Module de traitement de l'air</v>
          </cell>
          <cell r="C1314">
            <v>2</v>
          </cell>
        </row>
        <row r="1315">
          <cell r="A1315" t="str">
            <v>Module de traitement de l'air</v>
          </cell>
          <cell r="C1315">
            <v>3</v>
          </cell>
        </row>
        <row r="1316">
          <cell r="A1316" t="str">
            <v>Module de traitement de l'air</v>
          </cell>
          <cell r="C1316">
            <v>1</v>
          </cell>
        </row>
        <row r="1317">
          <cell r="A1317" t="str">
            <v>Module de traitement de l'air</v>
          </cell>
          <cell r="C1317">
            <v>2</v>
          </cell>
        </row>
        <row r="1318">
          <cell r="A1318" t="str">
            <v>Module de traitement de l'air</v>
          </cell>
          <cell r="C1318">
            <v>2</v>
          </cell>
        </row>
        <row r="1319">
          <cell r="A1319" t="str">
            <v>Module de traitement de l'air</v>
          </cell>
          <cell r="C1319">
            <v>1</v>
          </cell>
        </row>
        <row r="1320">
          <cell r="A1320" t="str">
            <v>Nacelle de nettoyage (Toiture)</v>
          </cell>
          <cell r="C1320">
            <v>2</v>
          </cell>
        </row>
        <row r="1321">
          <cell r="A1321" t="str">
            <v>Nacelle de nettoyage (Toiture)</v>
          </cell>
          <cell r="C1321">
            <v>3</v>
          </cell>
        </row>
        <row r="1322">
          <cell r="A1322" t="str">
            <v>Nacelle de nettoyage (Toiture)</v>
          </cell>
          <cell r="C1322">
            <v>3</v>
          </cell>
        </row>
        <row r="1323">
          <cell r="A1323" t="str">
            <v>Nacelle de nettoyage (Toiture)</v>
          </cell>
          <cell r="C1323">
            <v>3</v>
          </cell>
        </row>
        <row r="1324">
          <cell r="A1324" t="str">
            <v>Nacelle de nettoyage (Toiture)</v>
          </cell>
          <cell r="C1324">
            <v>3</v>
          </cell>
        </row>
        <row r="1325">
          <cell r="A1325" t="str">
            <v>Nacelle de nettoyage (Toiture)</v>
          </cell>
          <cell r="C1325">
            <v>3</v>
          </cell>
        </row>
        <row r="1326">
          <cell r="A1326" t="str">
            <v>Nacelle de nettoyage (Toiture)</v>
          </cell>
          <cell r="C1326">
            <v>3</v>
          </cell>
        </row>
        <row r="1327">
          <cell r="A1327" t="str">
            <v>Nacelle de nettoyage (Toiture)</v>
          </cell>
          <cell r="C1327">
            <v>3</v>
          </cell>
        </row>
        <row r="1328">
          <cell r="A1328" t="str">
            <v>Nacelle de nettoyage (Toiture)</v>
          </cell>
          <cell r="C1328">
            <v>2</v>
          </cell>
        </row>
        <row r="1329">
          <cell r="A1329" t="str">
            <v>Nacelle de nettoyage (Toiture)</v>
          </cell>
          <cell r="C1329">
            <v>3</v>
          </cell>
        </row>
        <row r="1330">
          <cell r="A1330" t="str">
            <v>Onduleur</v>
          </cell>
          <cell r="C1330">
            <v>1</v>
          </cell>
        </row>
        <row r="1331">
          <cell r="A1331" t="str">
            <v>Onduleur</v>
          </cell>
          <cell r="C1331">
            <v>2</v>
          </cell>
        </row>
        <row r="1332">
          <cell r="A1332" t="str">
            <v>Onduleur</v>
          </cell>
          <cell r="C1332">
            <v>3</v>
          </cell>
        </row>
        <row r="1333">
          <cell r="A1333" t="str">
            <v>Onduleur</v>
          </cell>
          <cell r="C1333">
            <v>3</v>
          </cell>
        </row>
        <row r="1334">
          <cell r="A1334" t="str">
            <v>Onduleur</v>
          </cell>
          <cell r="C1334">
            <v>2</v>
          </cell>
        </row>
        <row r="1335">
          <cell r="A1335" t="str">
            <v>Onduleur</v>
          </cell>
          <cell r="C1335">
            <v>3</v>
          </cell>
        </row>
        <row r="1336">
          <cell r="A1336" t="str">
            <v>Onduleur</v>
          </cell>
          <cell r="C1336">
            <v>2</v>
          </cell>
        </row>
        <row r="1337">
          <cell r="A1337" t="str">
            <v>Onduleur</v>
          </cell>
          <cell r="C1337">
            <v>3</v>
          </cell>
        </row>
        <row r="1338">
          <cell r="A1338" t="str">
            <v>Onduleur</v>
          </cell>
          <cell r="C1338">
            <v>3</v>
          </cell>
        </row>
        <row r="1339">
          <cell r="A1339" t="str">
            <v>Onduleur</v>
          </cell>
          <cell r="C1339">
            <v>3</v>
          </cell>
        </row>
        <row r="1340">
          <cell r="A1340" t="str">
            <v>Onduleur</v>
          </cell>
          <cell r="C1340">
            <v>2</v>
          </cell>
        </row>
        <row r="1341">
          <cell r="A1341" t="str">
            <v>Osmoseur</v>
          </cell>
          <cell r="C1341">
            <v>1</v>
          </cell>
        </row>
        <row r="1342">
          <cell r="A1342" t="str">
            <v>Osmoseur</v>
          </cell>
          <cell r="C1342">
            <v>1</v>
          </cell>
        </row>
        <row r="1343">
          <cell r="A1343" t="str">
            <v>Osmoseur</v>
          </cell>
          <cell r="C1343">
            <v>2</v>
          </cell>
        </row>
        <row r="1344">
          <cell r="A1344" t="str">
            <v>Osmoseur</v>
          </cell>
          <cell r="C1344">
            <v>3</v>
          </cell>
        </row>
        <row r="1345">
          <cell r="A1345" t="str">
            <v>Osmoseur</v>
          </cell>
          <cell r="C1345">
            <v>4</v>
          </cell>
        </row>
        <row r="1346">
          <cell r="A1346" t="str">
            <v>Ouvrant exterieur (Porte/Fenetre)</v>
          </cell>
          <cell r="C1346">
            <v>2</v>
          </cell>
        </row>
        <row r="1347">
          <cell r="A1347" t="str">
            <v>Ouvrant exterieur (Porte/Fenetre)</v>
          </cell>
          <cell r="C1347">
            <v>2</v>
          </cell>
        </row>
        <row r="1348">
          <cell r="A1348" t="str">
            <v>Ouvrant exterieur (Porte/Fenetre)</v>
          </cell>
          <cell r="C1348">
            <v>1</v>
          </cell>
        </row>
        <row r="1349">
          <cell r="A1349" t="str">
            <v>Ouvrant exterieur (Porte/Fenetre)</v>
          </cell>
          <cell r="C1349">
            <v>1</v>
          </cell>
        </row>
        <row r="1350">
          <cell r="A1350" t="str">
            <v>Ouvrant exterieur (Porte/Fenetre)</v>
          </cell>
          <cell r="C1350">
            <v>2</v>
          </cell>
        </row>
        <row r="1351">
          <cell r="A1351" t="str">
            <v>Ouvrant exterieur (Porte/Fenetre)</v>
          </cell>
          <cell r="C1351">
            <v>2</v>
          </cell>
        </row>
        <row r="1352">
          <cell r="A1352" t="str">
            <v>Panneau solaire thermique  (&lt; 100 m2)</v>
          </cell>
          <cell r="C1352">
            <v>2</v>
          </cell>
        </row>
        <row r="1353">
          <cell r="A1353" t="str">
            <v>Panneau solaire thermique  (&lt; 100 m2)</v>
          </cell>
          <cell r="C1353">
            <v>3</v>
          </cell>
        </row>
        <row r="1354">
          <cell r="A1354" t="str">
            <v>Panneau solaire thermique  (&lt; 100 m2)</v>
          </cell>
          <cell r="C1354">
            <v>2</v>
          </cell>
        </row>
        <row r="1355">
          <cell r="A1355" t="str">
            <v>Panneau solaire thermique  (&lt; 100 m2)</v>
          </cell>
          <cell r="C1355">
            <v>2</v>
          </cell>
        </row>
        <row r="1356">
          <cell r="A1356" t="str">
            <v>Panneau solaire thermique  (&lt; 100 m2)</v>
          </cell>
          <cell r="C1356">
            <v>3</v>
          </cell>
        </row>
        <row r="1357">
          <cell r="A1357" t="str">
            <v>Panneau solaire thermique  (&lt; 100 m2)</v>
          </cell>
          <cell r="C1357">
            <v>2</v>
          </cell>
        </row>
        <row r="1358">
          <cell r="A1358" t="str">
            <v>Panneau solaire thermique  (&lt; 100 m2)</v>
          </cell>
          <cell r="C1358">
            <v>3</v>
          </cell>
        </row>
        <row r="1359">
          <cell r="A1359" t="str">
            <v>Panneau solaire thermique  (&lt; 100 m2)</v>
          </cell>
          <cell r="C1359">
            <v>3</v>
          </cell>
        </row>
        <row r="1360">
          <cell r="A1360" t="str">
            <v>Panneau solaire thermique  (&lt; 100 m2)</v>
          </cell>
          <cell r="C1360">
            <v>3</v>
          </cell>
        </row>
        <row r="1361">
          <cell r="A1361" t="str">
            <v>Panneau solaire thermique  (&lt; 100 m2)</v>
          </cell>
          <cell r="C1361">
            <v>3</v>
          </cell>
        </row>
        <row r="1362">
          <cell r="A1362" t="str">
            <v>Panneau solaire thermique  (&lt; 100 m2)</v>
          </cell>
          <cell r="C1362">
            <v>3</v>
          </cell>
        </row>
        <row r="1363">
          <cell r="A1363" t="str">
            <v>Panneau solaire thermique  (&lt; 100 m2)</v>
          </cell>
          <cell r="C1363">
            <v>3</v>
          </cell>
        </row>
        <row r="1364">
          <cell r="A1364" t="str">
            <v>Panneau solaire thermique  (&lt; 100 m2)</v>
          </cell>
          <cell r="C1364">
            <v>3</v>
          </cell>
        </row>
        <row r="1365">
          <cell r="A1365" t="str">
            <v>Panneau solaire thermique  (&lt; 100 m2)</v>
          </cell>
          <cell r="C1365">
            <v>3</v>
          </cell>
        </row>
        <row r="1366">
          <cell r="A1366" t="str">
            <v>Panneau solaire thermique  (&lt; 100 m2)</v>
          </cell>
          <cell r="C1366">
            <v>3</v>
          </cell>
        </row>
        <row r="1367">
          <cell r="A1367" t="str">
            <v>Panneau solaire thermique  (&lt; 100 m2)</v>
          </cell>
          <cell r="C1367">
            <v>1</v>
          </cell>
        </row>
        <row r="1368">
          <cell r="A1368" t="str">
            <v>Panneau solaire thermique  (&lt; 100 m2)</v>
          </cell>
          <cell r="C1368">
            <v>1</v>
          </cell>
        </row>
        <row r="1369">
          <cell r="A1369" t="str">
            <v>Panneau solaire thermique  (&lt; 100 m2)</v>
          </cell>
          <cell r="C1369">
            <v>1</v>
          </cell>
        </row>
        <row r="1370">
          <cell r="A1370" t="str">
            <v>Panneau solaire thermique  (&lt; 100 m2)</v>
          </cell>
          <cell r="C1370">
            <v>2</v>
          </cell>
        </row>
        <row r="1371">
          <cell r="A1371" t="str">
            <v>Panneau solaire thermique  (&lt; 100 m2)</v>
          </cell>
          <cell r="C1371">
            <v>2</v>
          </cell>
        </row>
        <row r="1372">
          <cell r="A1372" t="str">
            <v>Panneau solaire thermique  (&lt; 100 m2)</v>
          </cell>
          <cell r="C1372">
            <v>3</v>
          </cell>
        </row>
        <row r="1373">
          <cell r="A1373" t="str">
            <v>Panneau solaire thermique  (&lt; 100 m2)</v>
          </cell>
          <cell r="C1373">
            <v>3</v>
          </cell>
        </row>
        <row r="1374">
          <cell r="A1374" t="str">
            <v>Panneau solaire thermique  (&lt; 100 m2)</v>
          </cell>
          <cell r="C1374">
            <v>3</v>
          </cell>
        </row>
        <row r="1375">
          <cell r="A1375" t="str">
            <v>Panneau solaire thermique  (&lt; 100 m2)</v>
          </cell>
          <cell r="C1375">
            <v>3</v>
          </cell>
        </row>
        <row r="1376">
          <cell r="A1376" t="str">
            <v>Panneau solaire thermique  (&lt; 100 m2)</v>
          </cell>
          <cell r="C1376">
            <v>2</v>
          </cell>
        </row>
        <row r="1377">
          <cell r="A1377" t="str">
            <v>Panneau solaire thermique  (&lt; 100 m2)</v>
          </cell>
          <cell r="C1377">
            <v>3</v>
          </cell>
        </row>
        <row r="1378">
          <cell r="A1378" t="str">
            <v>Panneau solaire thermique  (&lt; 100 m2)</v>
          </cell>
          <cell r="C1378">
            <v>2</v>
          </cell>
        </row>
        <row r="1379">
          <cell r="A1379" t="str">
            <v>Panneau solaire thermique  (&lt; 100 m2)</v>
          </cell>
          <cell r="C1379">
            <v>2</v>
          </cell>
        </row>
        <row r="1380">
          <cell r="A1380" t="str">
            <v>Panneau solaire thermique  (&lt; 100 m2)</v>
          </cell>
          <cell r="C1380">
            <v>2</v>
          </cell>
        </row>
        <row r="1381">
          <cell r="A1381" t="str">
            <v>Panneau solaire thermique  (&lt; 100 m2)</v>
          </cell>
          <cell r="C1381">
            <v>1</v>
          </cell>
        </row>
        <row r="1382">
          <cell r="A1382" t="str">
            <v>Panoplie eau de ville (Vanne + Compteur + Detendeur + Disconnecteur)</v>
          </cell>
          <cell r="C1382">
            <v>2</v>
          </cell>
        </row>
        <row r="1383">
          <cell r="A1383" t="str">
            <v>Panoplie eau de ville (Vanne + Compteur + Detendeur + Disconnecteur)</v>
          </cell>
          <cell r="C1383">
            <v>2</v>
          </cell>
        </row>
        <row r="1384">
          <cell r="A1384" t="str">
            <v>Panoplie eau de ville (Vanne + Compteur + Detendeur + Disconnecteur)</v>
          </cell>
          <cell r="C1384">
            <v>2</v>
          </cell>
        </row>
        <row r="1385">
          <cell r="A1385" t="str">
            <v>Panoplie eau de ville (Vanne + Compteur + Detendeur + Disconnecteur)</v>
          </cell>
          <cell r="C1385">
            <v>2</v>
          </cell>
        </row>
        <row r="1386">
          <cell r="A1386" t="str">
            <v>Panoplie eau de ville (Vanne + Compteur + Detendeur + Disconnecteur)</v>
          </cell>
          <cell r="C1386">
            <v>2</v>
          </cell>
        </row>
        <row r="1387">
          <cell r="A1387" t="str">
            <v>Panoplie eau de ville (Vanne + Compteur + Detendeur + Disconnecteur)</v>
          </cell>
          <cell r="C1387">
            <v>1</v>
          </cell>
        </row>
        <row r="1388">
          <cell r="A1388" t="str">
            <v>Panoplie eau de ville (Vanne + Compteur + Detendeur + Disconnecteur)</v>
          </cell>
          <cell r="C1388">
            <v>1</v>
          </cell>
        </row>
        <row r="1389">
          <cell r="A1389" t="str">
            <v>Panoplie eau de ville (Vanne + Compteur + Detendeur + Disconnecteur)</v>
          </cell>
          <cell r="C1389">
            <v>3</v>
          </cell>
        </row>
        <row r="1390">
          <cell r="A1390" t="str">
            <v>Panoplie eau de ville (Vanne + Compteur + Detendeur + Disconnecteur)</v>
          </cell>
          <cell r="C1390">
            <v>1</v>
          </cell>
        </row>
        <row r="1391">
          <cell r="A1391" t="str">
            <v>Panoplie eau de ville (Vanne + Compteur + Detendeur + Disconnecteur)</v>
          </cell>
          <cell r="C1391">
            <v>2</v>
          </cell>
        </row>
        <row r="1392">
          <cell r="A1392" t="str">
            <v>Panoplie eau de ville (Vanne + Compteur + Detendeur + Disconnecteur)</v>
          </cell>
          <cell r="C1392">
            <v>1</v>
          </cell>
        </row>
        <row r="1393">
          <cell r="A1393" t="str">
            <v>Panoplie eau de ville (Vanne + Compteur + Detendeur + Disconnecteur)</v>
          </cell>
          <cell r="C1393">
            <v>1</v>
          </cell>
        </row>
        <row r="1394">
          <cell r="A1394" t="str">
            <v>Panoplie eau de ville (Vanne + Compteur + Detendeur + Disconnecteur)</v>
          </cell>
          <cell r="C1394">
            <v>3</v>
          </cell>
        </row>
        <row r="1395">
          <cell r="A1395" t="str">
            <v>Para-tonnerre</v>
          </cell>
          <cell r="C1395">
            <v>1</v>
          </cell>
        </row>
        <row r="1396">
          <cell r="A1396" t="str">
            <v>Para-tonnerre</v>
          </cell>
          <cell r="C1396">
            <v>2</v>
          </cell>
        </row>
        <row r="1397">
          <cell r="A1397" t="str">
            <v>Para-tonnerre</v>
          </cell>
          <cell r="C1397">
            <v>2</v>
          </cell>
        </row>
        <row r="1398">
          <cell r="A1398" t="str">
            <v>Para-tonnerre</v>
          </cell>
          <cell r="C1398">
            <v>2</v>
          </cell>
        </row>
        <row r="1399">
          <cell r="A1399" t="str">
            <v>Para-tonnerre</v>
          </cell>
          <cell r="C1399">
            <v>1</v>
          </cell>
        </row>
        <row r="1400">
          <cell r="A1400" t="str">
            <v>Para-tonnerre</v>
          </cell>
          <cell r="C1400">
            <v>2</v>
          </cell>
        </row>
        <row r="1401">
          <cell r="A1401" t="str">
            <v>Plancher chauffant (par zone)</v>
          </cell>
          <cell r="C1401">
            <v>1</v>
          </cell>
        </row>
        <row r="1402">
          <cell r="A1402" t="str">
            <v>Plancher chauffant (par zone)</v>
          </cell>
          <cell r="C1402">
            <v>1</v>
          </cell>
        </row>
        <row r="1403">
          <cell r="A1403" t="str">
            <v>Plancher chauffant (par zone)</v>
          </cell>
          <cell r="C1403">
            <v>2</v>
          </cell>
        </row>
        <row r="1404">
          <cell r="A1404" t="str">
            <v>Plancher chauffant (par zone)</v>
          </cell>
          <cell r="C1404">
            <v>2</v>
          </cell>
        </row>
        <row r="1405">
          <cell r="A1405" t="str">
            <v>Plancher chauffant (par zone)</v>
          </cell>
          <cell r="C1405">
            <v>3</v>
          </cell>
        </row>
        <row r="1406">
          <cell r="A1406" t="str">
            <v>Plancher chauffant (par zone)</v>
          </cell>
          <cell r="C1406">
            <v>3</v>
          </cell>
        </row>
        <row r="1407">
          <cell r="A1407" t="str">
            <v>Plancher chauffant (par zone)</v>
          </cell>
          <cell r="C1407">
            <v>2</v>
          </cell>
        </row>
        <row r="1408">
          <cell r="A1408" t="str">
            <v>Plancher chauffant (par zone)</v>
          </cell>
          <cell r="C1408">
            <v>2</v>
          </cell>
        </row>
        <row r="1409">
          <cell r="A1409" t="str">
            <v>Plancher chauffant (par zone)</v>
          </cell>
          <cell r="C1409">
            <v>2</v>
          </cell>
        </row>
        <row r="1410">
          <cell r="A1410" t="str">
            <v>Pompe a chaleur (petite, air ou eau)</v>
          </cell>
          <cell r="C1410">
            <v>1</v>
          </cell>
        </row>
        <row r="1411">
          <cell r="A1411" t="str">
            <v>Pompe a chaleur (petite, air ou eau)</v>
          </cell>
          <cell r="C1411">
            <v>1</v>
          </cell>
        </row>
        <row r="1412">
          <cell r="A1412" t="str">
            <v>Pompe a chaleur (petite, air ou eau)</v>
          </cell>
          <cell r="C1412">
            <v>2</v>
          </cell>
        </row>
        <row r="1413">
          <cell r="A1413" t="str">
            <v>Pompe a chaleur (petite, air ou eau)</v>
          </cell>
          <cell r="C1413">
            <v>2</v>
          </cell>
        </row>
        <row r="1414">
          <cell r="A1414" t="str">
            <v>Pompe a chaleur (petite, air ou eau)</v>
          </cell>
          <cell r="C1414">
            <v>2</v>
          </cell>
        </row>
        <row r="1415">
          <cell r="A1415" t="str">
            <v>Pompe a chaleur (petite, air ou eau)</v>
          </cell>
          <cell r="C1415">
            <v>3</v>
          </cell>
        </row>
        <row r="1416">
          <cell r="A1416" t="str">
            <v>Pompe a chaleur (petite, air ou eau)</v>
          </cell>
          <cell r="C1416">
            <v>2</v>
          </cell>
        </row>
        <row r="1417">
          <cell r="A1417" t="str">
            <v>Pompe a chaleur (petite, air ou eau)</v>
          </cell>
          <cell r="C1417">
            <v>2</v>
          </cell>
        </row>
        <row r="1418">
          <cell r="A1418" t="str">
            <v>Pompe a chaleur (petite, air ou eau)</v>
          </cell>
          <cell r="C1418">
            <v>2</v>
          </cell>
        </row>
        <row r="1419">
          <cell r="A1419" t="str">
            <v>Pompe a chaleur (petite, air ou eau)</v>
          </cell>
          <cell r="C1419">
            <v>3</v>
          </cell>
        </row>
        <row r="1420">
          <cell r="A1420" t="str">
            <v>Pompe a chaleur (petite, air ou eau)</v>
          </cell>
          <cell r="C1420">
            <v>1</v>
          </cell>
        </row>
        <row r="1421">
          <cell r="A1421" t="str">
            <v>Pompe a chaleur (petite, air ou eau)</v>
          </cell>
          <cell r="C1421">
            <v>2</v>
          </cell>
        </row>
        <row r="1422">
          <cell r="A1422" t="str">
            <v>Pompe a chaleur (petite, air ou eau)</v>
          </cell>
          <cell r="C1422">
            <v>2</v>
          </cell>
        </row>
        <row r="1423">
          <cell r="A1423" t="str">
            <v xml:space="preserve">Pompe circulateur </v>
          </cell>
          <cell r="C1423">
            <v>2</v>
          </cell>
        </row>
        <row r="1424">
          <cell r="A1424" t="str">
            <v xml:space="preserve">Pompe circulateur </v>
          </cell>
          <cell r="C1424">
            <v>1</v>
          </cell>
        </row>
        <row r="1425">
          <cell r="A1425" t="str">
            <v xml:space="preserve">Pompe circulateur </v>
          </cell>
          <cell r="C1425">
            <v>2</v>
          </cell>
        </row>
        <row r="1426">
          <cell r="A1426" t="str">
            <v xml:space="preserve">Pompe circulateur </v>
          </cell>
          <cell r="C1426">
            <v>3</v>
          </cell>
        </row>
        <row r="1427">
          <cell r="A1427" t="str">
            <v xml:space="preserve">Pompe circulateur </v>
          </cell>
          <cell r="C1427">
            <v>2</v>
          </cell>
        </row>
        <row r="1428">
          <cell r="A1428" t="str">
            <v xml:space="preserve">Pompe circulateur </v>
          </cell>
          <cell r="C1428">
            <v>1</v>
          </cell>
        </row>
        <row r="1429">
          <cell r="A1429" t="str">
            <v xml:space="preserve">Pompe circulateur </v>
          </cell>
          <cell r="C1429">
            <v>1</v>
          </cell>
        </row>
        <row r="1430">
          <cell r="A1430" t="str">
            <v xml:space="preserve">Pompe circulateur </v>
          </cell>
          <cell r="C1430">
            <v>2</v>
          </cell>
        </row>
        <row r="1431">
          <cell r="A1431" t="str">
            <v xml:space="preserve">Pompe circulateur </v>
          </cell>
          <cell r="C1431">
            <v>2</v>
          </cell>
        </row>
        <row r="1432">
          <cell r="A1432" t="str">
            <v xml:space="preserve">Pompe circulateur </v>
          </cell>
          <cell r="C1432">
            <v>3</v>
          </cell>
        </row>
        <row r="1433">
          <cell r="A1433" t="str">
            <v>Pompe circulateur jumelee</v>
          </cell>
          <cell r="C1433">
            <v>2</v>
          </cell>
        </row>
        <row r="1434">
          <cell r="A1434" t="str">
            <v>Pompe circulateur jumelee</v>
          </cell>
          <cell r="C1434">
            <v>1</v>
          </cell>
        </row>
        <row r="1435">
          <cell r="A1435" t="str">
            <v>Pompe circulateur jumelee</v>
          </cell>
          <cell r="C1435">
            <v>2</v>
          </cell>
        </row>
        <row r="1436">
          <cell r="A1436" t="str">
            <v>Pompe circulateur jumelee</v>
          </cell>
          <cell r="C1436">
            <v>2</v>
          </cell>
        </row>
        <row r="1437">
          <cell r="A1437" t="str">
            <v>Pompe circulateur jumelee</v>
          </cell>
          <cell r="C1437">
            <v>3</v>
          </cell>
        </row>
        <row r="1438">
          <cell r="A1438" t="str">
            <v>Pompe circulateur jumelee</v>
          </cell>
          <cell r="C1438">
            <v>2</v>
          </cell>
        </row>
        <row r="1439">
          <cell r="A1439" t="str">
            <v>Pompe circulateur jumelee</v>
          </cell>
          <cell r="C1439">
            <v>1</v>
          </cell>
        </row>
        <row r="1440">
          <cell r="A1440" t="str">
            <v>Pompe circulateur jumelee</v>
          </cell>
          <cell r="C1440">
            <v>1</v>
          </cell>
        </row>
        <row r="1441">
          <cell r="A1441" t="str">
            <v>Pompe circulateur jumelee</v>
          </cell>
          <cell r="C1441">
            <v>2</v>
          </cell>
        </row>
        <row r="1442">
          <cell r="A1442" t="str">
            <v>Pompe circulateur jumelee</v>
          </cell>
          <cell r="C1442">
            <v>2</v>
          </cell>
        </row>
        <row r="1443">
          <cell r="A1443" t="str">
            <v>Pompe circulateur jumelee</v>
          </cell>
          <cell r="C1443">
            <v>3</v>
          </cell>
        </row>
        <row r="1444">
          <cell r="A1444" t="str">
            <v>Pompe circulateur jumelee</v>
          </cell>
          <cell r="C1444">
            <v>2</v>
          </cell>
        </row>
        <row r="1445">
          <cell r="A1445" t="str">
            <v xml:space="preserve">Pompe circulation reseau primaire </v>
          </cell>
          <cell r="C1445">
            <v>2</v>
          </cell>
        </row>
        <row r="1446">
          <cell r="A1446" t="str">
            <v xml:space="preserve">Pompe circulation reseau primaire </v>
          </cell>
          <cell r="C1446">
            <v>1</v>
          </cell>
        </row>
        <row r="1447">
          <cell r="A1447" t="str">
            <v xml:space="preserve">Pompe circulation reseau primaire </v>
          </cell>
          <cell r="C1447">
            <v>2</v>
          </cell>
        </row>
        <row r="1448">
          <cell r="A1448" t="str">
            <v xml:space="preserve">Pompe circulation reseau primaire </v>
          </cell>
          <cell r="C1448">
            <v>2</v>
          </cell>
        </row>
        <row r="1449">
          <cell r="A1449" t="str">
            <v xml:space="preserve">Pompe circulation reseau primaire </v>
          </cell>
          <cell r="C1449">
            <v>3</v>
          </cell>
        </row>
        <row r="1450">
          <cell r="A1450" t="str">
            <v xml:space="preserve">Pompe circulation reseau primaire </v>
          </cell>
          <cell r="C1450">
            <v>2</v>
          </cell>
        </row>
        <row r="1451">
          <cell r="A1451" t="str">
            <v xml:space="preserve">Pompe circulation reseau primaire </v>
          </cell>
          <cell r="C1451">
            <v>1</v>
          </cell>
        </row>
        <row r="1452">
          <cell r="A1452" t="str">
            <v xml:space="preserve">Pompe circulation reseau primaire </v>
          </cell>
          <cell r="C1452">
            <v>1</v>
          </cell>
        </row>
        <row r="1453">
          <cell r="A1453" t="str">
            <v xml:space="preserve">Pompe circulation reseau primaire </v>
          </cell>
          <cell r="C1453">
            <v>2</v>
          </cell>
        </row>
        <row r="1454">
          <cell r="A1454" t="str">
            <v xml:space="preserve">Pompe circulation reseau primaire </v>
          </cell>
          <cell r="C1454">
            <v>2</v>
          </cell>
        </row>
        <row r="1455">
          <cell r="A1455" t="str">
            <v xml:space="preserve">Pompe circulation reseau primaire </v>
          </cell>
          <cell r="C1455">
            <v>3</v>
          </cell>
        </row>
        <row r="1456">
          <cell r="A1456" t="str">
            <v>Pompe circulation reseau secondaire</v>
          </cell>
          <cell r="C1456">
            <v>2</v>
          </cell>
        </row>
        <row r="1457">
          <cell r="A1457" t="str">
            <v>Pompe circulation reseau secondaire</v>
          </cell>
          <cell r="C1457">
            <v>1</v>
          </cell>
        </row>
        <row r="1458">
          <cell r="A1458" t="str">
            <v>Pompe circulation reseau secondaire</v>
          </cell>
          <cell r="C1458">
            <v>2</v>
          </cell>
        </row>
        <row r="1459">
          <cell r="A1459" t="str">
            <v>Pompe circulation reseau secondaire</v>
          </cell>
          <cell r="C1459">
            <v>2</v>
          </cell>
        </row>
        <row r="1460">
          <cell r="A1460" t="str">
            <v>Pompe circulation reseau secondaire</v>
          </cell>
          <cell r="C1460">
            <v>3</v>
          </cell>
        </row>
        <row r="1461">
          <cell r="A1461" t="str">
            <v>Pompe circulation reseau secondaire</v>
          </cell>
          <cell r="C1461">
            <v>2</v>
          </cell>
        </row>
        <row r="1462">
          <cell r="A1462" t="str">
            <v>Pompe circulation reseau secondaire</v>
          </cell>
          <cell r="C1462">
            <v>1</v>
          </cell>
        </row>
        <row r="1463">
          <cell r="A1463" t="str">
            <v>Pompe circulation reseau secondaire</v>
          </cell>
          <cell r="C1463">
            <v>1</v>
          </cell>
        </row>
        <row r="1464">
          <cell r="A1464" t="str">
            <v>Pompe circulation reseau secondaire</v>
          </cell>
          <cell r="C1464">
            <v>2</v>
          </cell>
        </row>
        <row r="1465">
          <cell r="A1465" t="str">
            <v>Pompe circulation reseau secondaire</v>
          </cell>
          <cell r="C1465">
            <v>2</v>
          </cell>
        </row>
        <row r="1466">
          <cell r="A1466" t="str">
            <v>Pompe circulation reseau secondaire</v>
          </cell>
          <cell r="C1466">
            <v>3</v>
          </cell>
        </row>
        <row r="1467">
          <cell r="A1467" t="str">
            <v xml:space="preserve">Pompe de relevage </v>
          </cell>
          <cell r="C1467">
            <v>1</v>
          </cell>
        </row>
        <row r="1468">
          <cell r="A1468" t="str">
            <v xml:space="preserve">Pompe de relevage </v>
          </cell>
          <cell r="C1468">
            <v>1</v>
          </cell>
        </row>
        <row r="1469">
          <cell r="A1469" t="str">
            <v xml:space="preserve">Pompe de relevage </v>
          </cell>
          <cell r="C1469">
            <v>3</v>
          </cell>
        </row>
        <row r="1470">
          <cell r="A1470" t="str">
            <v xml:space="preserve">Pompe de relevage </v>
          </cell>
          <cell r="C1470">
            <v>1</v>
          </cell>
        </row>
        <row r="1471">
          <cell r="A1471" t="str">
            <v xml:space="preserve">Pompe de relevage </v>
          </cell>
          <cell r="C1471">
            <v>2</v>
          </cell>
        </row>
        <row r="1472">
          <cell r="A1472" t="str">
            <v xml:space="preserve">Pompe de relevage </v>
          </cell>
          <cell r="C1472">
            <v>3</v>
          </cell>
        </row>
        <row r="1473">
          <cell r="A1473" t="str">
            <v xml:space="preserve">Pompe de relevage </v>
          </cell>
          <cell r="C1473">
            <v>2</v>
          </cell>
        </row>
        <row r="1474">
          <cell r="A1474" t="str">
            <v xml:space="preserve">Pompe doseuse (Algicide, Anti-corrosion, filmogene ou autre) </v>
          </cell>
          <cell r="C1474">
            <v>2</v>
          </cell>
        </row>
        <row r="1475">
          <cell r="A1475" t="str">
            <v xml:space="preserve">Pompe doseuse (Algicide, Anti-corrosion, filmogene ou autre) </v>
          </cell>
          <cell r="C1475">
            <v>1</v>
          </cell>
        </row>
        <row r="1476">
          <cell r="A1476" t="str">
            <v xml:space="preserve">Pompe doseuse (Algicide, Anti-corrosion, filmogene ou autre) </v>
          </cell>
          <cell r="C1476">
            <v>2</v>
          </cell>
        </row>
        <row r="1477">
          <cell r="A1477" t="str">
            <v xml:space="preserve">Pompe doseuse (Algicide, Anti-corrosion, filmogene ou autre) </v>
          </cell>
          <cell r="C1477">
            <v>2</v>
          </cell>
        </row>
        <row r="1478">
          <cell r="A1478" t="str">
            <v xml:space="preserve">Pompe doseuse (Algicide, Anti-corrosion, filmogene ou autre) </v>
          </cell>
          <cell r="C1478">
            <v>2</v>
          </cell>
        </row>
        <row r="1479">
          <cell r="A1479" t="str">
            <v xml:space="preserve">Pompe doseuse (Algicide, Anti-corrosion, filmogene ou autre) </v>
          </cell>
          <cell r="C1479">
            <v>1</v>
          </cell>
        </row>
        <row r="1480">
          <cell r="A1480" t="str">
            <v xml:space="preserve">Pompe doseuse (Algicide, Anti-corrosion, filmogene ou autre) </v>
          </cell>
          <cell r="C1480">
            <v>1</v>
          </cell>
        </row>
        <row r="1481">
          <cell r="A1481" t="str">
            <v xml:space="preserve">Pompe doseuse (Algicide, Anti-corrosion, filmogene ou autre) </v>
          </cell>
          <cell r="C1481">
            <v>2</v>
          </cell>
        </row>
        <row r="1482">
          <cell r="A1482" t="str">
            <v xml:space="preserve">Pompe doseuse (Algicide, Anti-corrosion, filmogene ou autre) </v>
          </cell>
          <cell r="C1482">
            <v>1</v>
          </cell>
        </row>
        <row r="1483">
          <cell r="A1483" t="str">
            <v xml:space="preserve">Pompe doseuse (Algicide, Anti-corrosion, filmogene ou autre) </v>
          </cell>
          <cell r="C1483">
            <v>1</v>
          </cell>
        </row>
        <row r="1484">
          <cell r="A1484" t="str">
            <v xml:space="preserve">Pompe doseuse (Algicide, Anti-corrosion, filmogene ou autre) </v>
          </cell>
          <cell r="C1484">
            <v>1</v>
          </cell>
        </row>
        <row r="1485">
          <cell r="A1485" t="str">
            <v xml:space="preserve">Pompe doseuse (Algicide, Anti-corrosion, filmogene ou autre) </v>
          </cell>
          <cell r="C1485">
            <v>1</v>
          </cell>
        </row>
        <row r="1486">
          <cell r="A1486" t="str">
            <v xml:space="preserve">Pompe doseuse (Algicide, Anti-corrosion, filmogene ou autre) </v>
          </cell>
          <cell r="C1486">
            <v>3</v>
          </cell>
        </row>
        <row r="1487">
          <cell r="A1487" t="str">
            <v>Porte automatique</v>
          </cell>
          <cell r="C1487">
            <v>2</v>
          </cell>
        </row>
        <row r="1488">
          <cell r="A1488" t="str">
            <v>Porte automatique</v>
          </cell>
          <cell r="C1488">
            <v>3</v>
          </cell>
        </row>
        <row r="1489">
          <cell r="A1489" t="str">
            <v>Porte automatique</v>
          </cell>
          <cell r="C1489">
            <v>2</v>
          </cell>
        </row>
        <row r="1490">
          <cell r="A1490" t="str">
            <v>Porte automatique</v>
          </cell>
          <cell r="C1490">
            <v>2</v>
          </cell>
        </row>
        <row r="1491">
          <cell r="A1491" t="str">
            <v>Porte automatique</v>
          </cell>
          <cell r="C1491">
            <v>1</v>
          </cell>
        </row>
        <row r="1492">
          <cell r="A1492" t="str">
            <v>Porte automatique</v>
          </cell>
          <cell r="C1492">
            <v>2</v>
          </cell>
        </row>
        <row r="1493">
          <cell r="A1493" t="str">
            <v>Porte automatique</v>
          </cell>
          <cell r="C1493">
            <v>3</v>
          </cell>
        </row>
        <row r="1494">
          <cell r="A1494" t="str">
            <v>Porte automatique</v>
          </cell>
          <cell r="C1494">
            <v>2</v>
          </cell>
        </row>
        <row r="1495">
          <cell r="A1495" t="str">
            <v>Porte automatique</v>
          </cell>
          <cell r="C1495">
            <v>1</v>
          </cell>
        </row>
        <row r="1496">
          <cell r="A1496" t="str">
            <v>Porte automatique</v>
          </cell>
          <cell r="C1496">
            <v>2</v>
          </cell>
        </row>
        <row r="1497">
          <cell r="A1497" t="str">
            <v>Porte automatique</v>
          </cell>
          <cell r="C1497">
            <v>1</v>
          </cell>
        </row>
        <row r="1498">
          <cell r="A1498" t="str">
            <v>Porte automatique</v>
          </cell>
          <cell r="C1498">
            <v>3</v>
          </cell>
        </row>
        <row r="1499">
          <cell r="A1499" t="str">
            <v xml:space="preserve">Porte coupe feu </v>
          </cell>
          <cell r="C1499">
            <v>3</v>
          </cell>
        </row>
        <row r="1500">
          <cell r="A1500" t="str">
            <v xml:space="preserve">Porte coupe feu </v>
          </cell>
          <cell r="C1500">
            <v>2</v>
          </cell>
        </row>
        <row r="1501">
          <cell r="A1501" t="str">
            <v xml:space="preserve">Porte coupe feu </v>
          </cell>
          <cell r="C1501">
            <v>2</v>
          </cell>
        </row>
        <row r="1502">
          <cell r="A1502" t="str">
            <v xml:space="preserve">Porte coupe feu </v>
          </cell>
          <cell r="C1502">
            <v>2</v>
          </cell>
        </row>
        <row r="1503">
          <cell r="A1503" t="str">
            <v xml:space="preserve">Porte coupe feu </v>
          </cell>
          <cell r="C1503">
            <v>3</v>
          </cell>
        </row>
        <row r="1504">
          <cell r="A1504" t="str">
            <v xml:space="preserve">Porte coupe feu </v>
          </cell>
          <cell r="C1504">
            <v>2</v>
          </cell>
        </row>
        <row r="1505">
          <cell r="A1505" t="str">
            <v xml:space="preserve">Porte coupe feu </v>
          </cell>
          <cell r="C1505">
            <v>1</v>
          </cell>
        </row>
        <row r="1506">
          <cell r="A1506" t="str">
            <v xml:space="preserve">Porte coupe feu </v>
          </cell>
          <cell r="C1506">
            <v>3</v>
          </cell>
        </row>
        <row r="1507">
          <cell r="A1507" t="str">
            <v xml:space="preserve">Porte coupe feu </v>
          </cell>
          <cell r="C1507">
            <v>2</v>
          </cell>
        </row>
        <row r="1508">
          <cell r="A1508" t="str">
            <v>Portillon</v>
          </cell>
          <cell r="C1508">
            <v>2</v>
          </cell>
        </row>
        <row r="1509">
          <cell r="A1509" t="str">
            <v>Portillon</v>
          </cell>
          <cell r="C1509">
            <v>3</v>
          </cell>
        </row>
        <row r="1510">
          <cell r="A1510" t="str">
            <v>Portillon</v>
          </cell>
          <cell r="C1510">
            <v>2</v>
          </cell>
        </row>
        <row r="1511">
          <cell r="A1511" t="str">
            <v>Portillon</v>
          </cell>
          <cell r="C1511">
            <v>2</v>
          </cell>
        </row>
        <row r="1512">
          <cell r="A1512" t="str">
            <v>Portillon</v>
          </cell>
          <cell r="C1512">
            <v>1</v>
          </cell>
        </row>
        <row r="1513">
          <cell r="A1513" t="str">
            <v>Portillon</v>
          </cell>
          <cell r="C1513">
            <v>2</v>
          </cell>
        </row>
        <row r="1514">
          <cell r="A1514" t="str">
            <v>Portillon</v>
          </cell>
          <cell r="C1514">
            <v>3</v>
          </cell>
        </row>
        <row r="1515">
          <cell r="A1515" t="str">
            <v>Portillon</v>
          </cell>
          <cell r="C1515">
            <v>2</v>
          </cell>
        </row>
        <row r="1516">
          <cell r="A1516" t="str">
            <v>Portillon</v>
          </cell>
          <cell r="C1516">
            <v>1</v>
          </cell>
        </row>
        <row r="1517">
          <cell r="A1517" t="str">
            <v>Portillon</v>
          </cell>
          <cell r="C1517">
            <v>2</v>
          </cell>
        </row>
        <row r="1518">
          <cell r="A1518" t="str">
            <v>Portillon</v>
          </cell>
          <cell r="C1518">
            <v>1</v>
          </cell>
        </row>
        <row r="1519">
          <cell r="A1519" t="str">
            <v>Portillon</v>
          </cell>
          <cell r="C1519">
            <v>3</v>
          </cell>
        </row>
        <row r="1520">
          <cell r="A1520" t="str">
            <v>Poste de detente gaz</v>
          </cell>
          <cell r="C1520">
            <v>2</v>
          </cell>
        </row>
        <row r="1521">
          <cell r="A1521" t="str">
            <v>Poste de detente gaz</v>
          </cell>
          <cell r="C1521">
            <v>2</v>
          </cell>
        </row>
        <row r="1522">
          <cell r="A1522" t="str">
            <v>Poste de detente gaz</v>
          </cell>
          <cell r="C1522">
            <v>1</v>
          </cell>
        </row>
        <row r="1523">
          <cell r="A1523" t="str">
            <v>Poste de detente gaz</v>
          </cell>
          <cell r="C1523">
            <v>2</v>
          </cell>
        </row>
        <row r="1524">
          <cell r="A1524" t="str">
            <v>Poste de detente gaz</v>
          </cell>
          <cell r="C1524">
            <v>3</v>
          </cell>
        </row>
        <row r="1525">
          <cell r="A1525" t="str">
            <v>Poste de detente gaz</v>
          </cell>
          <cell r="C1525">
            <v>2</v>
          </cell>
        </row>
        <row r="1526">
          <cell r="A1526" t="str">
            <v>Poste de detente gaz</v>
          </cell>
          <cell r="C1526">
            <v>2</v>
          </cell>
        </row>
        <row r="1527">
          <cell r="A1527" t="str">
            <v>Poste de detente vapeur</v>
          </cell>
          <cell r="C1527">
            <v>2</v>
          </cell>
        </row>
        <row r="1528">
          <cell r="A1528" t="str">
            <v>Poste de detente vapeur</v>
          </cell>
          <cell r="C1528">
            <v>2</v>
          </cell>
        </row>
        <row r="1529">
          <cell r="A1529" t="str">
            <v>Poste de detente vapeur</v>
          </cell>
          <cell r="C1529">
            <v>2</v>
          </cell>
        </row>
        <row r="1530">
          <cell r="A1530" t="str">
            <v>Poste de detente vapeur</v>
          </cell>
          <cell r="C1530">
            <v>2</v>
          </cell>
        </row>
        <row r="1531">
          <cell r="A1531" t="str">
            <v>Poste de detente vapeur</v>
          </cell>
          <cell r="C1531">
            <v>2</v>
          </cell>
        </row>
        <row r="1532">
          <cell r="A1532" t="str">
            <v>Poste de detente vapeur</v>
          </cell>
          <cell r="C1532">
            <v>2</v>
          </cell>
        </row>
        <row r="1533">
          <cell r="A1533" t="str">
            <v>Poste de detente vapeur</v>
          </cell>
          <cell r="C1533">
            <v>3</v>
          </cell>
        </row>
        <row r="1534">
          <cell r="A1534" t="str">
            <v>Poste de detente vapeur</v>
          </cell>
          <cell r="C1534">
            <v>2</v>
          </cell>
        </row>
        <row r="1535">
          <cell r="A1535" t="str">
            <v>Poste de detente vapeur</v>
          </cell>
          <cell r="C1535">
            <v>3</v>
          </cell>
        </row>
        <row r="1536">
          <cell r="A1536" t="str">
            <v>Poste de detente vapeur</v>
          </cell>
          <cell r="C1536">
            <v>2</v>
          </cell>
        </row>
        <row r="1537">
          <cell r="A1537" t="str">
            <v>Poste de detente vapeur</v>
          </cell>
          <cell r="C1537">
            <v>3</v>
          </cell>
        </row>
        <row r="1538">
          <cell r="A1538" t="str">
            <v>Poste de detente vapeur</v>
          </cell>
          <cell r="C1538">
            <v>3</v>
          </cell>
        </row>
        <row r="1539">
          <cell r="A1539" t="str">
            <v>Poste de detente vapeur</v>
          </cell>
          <cell r="C1539">
            <v>3</v>
          </cell>
        </row>
        <row r="1540">
          <cell r="A1540" t="str">
            <v>Poste de livraison H.T./ B.T.</v>
          </cell>
          <cell r="C1540">
            <v>2</v>
          </cell>
        </row>
        <row r="1541">
          <cell r="A1541" t="str">
            <v>Poste de livraison H.T./ B.T.</v>
          </cell>
          <cell r="C1541">
            <v>2</v>
          </cell>
        </row>
        <row r="1542">
          <cell r="A1542" t="str">
            <v>Poste de livraison H.T./ B.T.</v>
          </cell>
          <cell r="C1542">
            <v>3</v>
          </cell>
        </row>
        <row r="1543">
          <cell r="A1543" t="str">
            <v>Poste de livraison H.T./ B.T.</v>
          </cell>
          <cell r="C1543">
            <v>3</v>
          </cell>
        </row>
        <row r="1544">
          <cell r="A1544" t="str">
            <v>Poste de livraison H.T./ B.T.</v>
          </cell>
          <cell r="C1544">
            <v>3</v>
          </cell>
        </row>
        <row r="1545">
          <cell r="A1545" t="str">
            <v>Poste de livraison H.T./ B.T.</v>
          </cell>
          <cell r="C1545">
            <v>3</v>
          </cell>
        </row>
        <row r="1546">
          <cell r="A1546" t="str">
            <v>Poste de livraison H.T./ B.T.</v>
          </cell>
          <cell r="C1546">
            <v>3</v>
          </cell>
        </row>
        <row r="1547">
          <cell r="A1547" t="str">
            <v>Poste de livraison H.T./ B.T.</v>
          </cell>
          <cell r="C1547">
            <v>2</v>
          </cell>
        </row>
        <row r="1548">
          <cell r="A1548" t="str">
            <v>Poste de livraison H.T./ B.T.</v>
          </cell>
          <cell r="C1548">
            <v>3</v>
          </cell>
        </row>
        <row r="1549">
          <cell r="A1549" t="str">
            <v>Poste de livraison H.T./ B.T.</v>
          </cell>
          <cell r="C1549">
            <v>2</v>
          </cell>
        </row>
        <row r="1550">
          <cell r="A1550" t="str">
            <v>Poste de livraison H.T./ B.T.</v>
          </cell>
          <cell r="C1550">
            <v>3</v>
          </cell>
        </row>
        <row r="1551">
          <cell r="A1551" t="str">
            <v>Poste de livraison H.T./ B.T.</v>
          </cell>
          <cell r="C1551">
            <v>3</v>
          </cell>
        </row>
        <row r="1552">
          <cell r="A1552" t="str">
            <v>Poste de livraison H.T./ B.T.</v>
          </cell>
          <cell r="C1552">
            <v>3</v>
          </cell>
        </row>
        <row r="1553">
          <cell r="A1553" t="str">
            <v>Poste de livraison H.T./ B.T.</v>
          </cell>
          <cell r="C1553">
            <v>3</v>
          </cell>
        </row>
        <row r="1554">
          <cell r="A1554" t="str">
            <v>Poste sprinkler</v>
          </cell>
          <cell r="C1554">
            <v>1</v>
          </cell>
        </row>
        <row r="1555">
          <cell r="A1555" t="str">
            <v>Poste sprinkler</v>
          </cell>
          <cell r="C1555">
            <v>1</v>
          </cell>
        </row>
        <row r="1556">
          <cell r="A1556" t="str">
            <v>Poste sprinkler</v>
          </cell>
          <cell r="C1556">
            <v>1</v>
          </cell>
        </row>
        <row r="1557">
          <cell r="A1557" t="str">
            <v>Poste sprinkler</v>
          </cell>
          <cell r="C1557">
            <v>2</v>
          </cell>
        </row>
        <row r="1558">
          <cell r="A1558" t="str">
            <v>Poste sprinkler</v>
          </cell>
          <cell r="C1558">
            <v>2</v>
          </cell>
        </row>
        <row r="1559">
          <cell r="A1559" t="str">
            <v>Poste sprinkler</v>
          </cell>
          <cell r="C1559">
            <v>2</v>
          </cell>
        </row>
        <row r="1560">
          <cell r="A1560" t="str">
            <v>Poste sprinkler</v>
          </cell>
          <cell r="C1560">
            <v>2</v>
          </cell>
        </row>
        <row r="1561">
          <cell r="A1561" t="str">
            <v>Poste sprinkler</v>
          </cell>
          <cell r="C1561">
            <v>3</v>
          </cell>
        </row>
        <row r="1562">
          <cell r="A1562" t="str">
            <v>Poste sprinkler</v>
          </cell>
          <cell r="C1562">
            <v>3</v>
          </cell>
        </row>
        <row r="1563">
          <cell r="A1563" t="str">
            <v>Poste sprinkler</v>
          </cell>
          <cell r="C1563">
            <v>2</v>
          </cell>
        </row>
        <row r="1564">
          <cell r="A1564" t="str">
            <v>Poste sprinkler</v>
          </cell>
          <cell r="C1564">
            <v>2</v>
          </cell>
        </row>
        <row r="1565">
          <cell r="A1565" t="str">
            <v>Poste sprinkler</v>
          </cell>
          <cell r="C1565">
            <v>3</v>
          </cell>
        </row>
        <row r="1566">
          <cell r="A1566" t="str">
            <v>Poste sprinkler</v>
          </cell>
          <cell r="C1566">
            <v>2</v>
          </cell>
        </row>
        <row r="1567">
          <cell r="A1567" t="str">
            <v>Poste sprinkler</v>
          </cell>
          <cell r="C1567">
            <v>3</v>
          </cell>
        </row>
        <row r="1568">
          <cell r="A1568" t="str">
            <v>Poste sprinkler</v>
          </cell>
          <cell r="C1568">
            <v>2</v>
          </cell>
        </row>
        <row r="1569">
          <cell r="A1569" t="str">
            <v>Poste sprinkler</v>
          </cell>
          <cell r="C1569">
            <v>3</v>
          </cell>
        </row>
        <row r="1570">
          <cell r="A1570" t="str">
            <v>Pot a boue</v>
          </cell>
          <cell r="C1570">
            <v>1</v>
          </cell>
        </row>
        <row r="1571">
          <cell r="A1571" t="str">
            <v>Pot a boue</v>
          </cell>
          <cell r="C1571">
            <v>2</v>
          </cell>
        </row>
        <row r="1572">
          <cell r="A1572" t="str">
            <v>Pot a boue</v>
          </cell>
          <cell r="C1572">
            <v>2</v>
          </cell>
        </row>
        <row r="1573">
          <cell r="A1573" t="str">
            <v xml:space="preserve">Poutre froide </v>
          </cell>
          <cell r="C1573">
            <v>1</v>
          </cell>
        </row>
        <row r="1574">
          <cell r="A1574" t="str">
            <v xml:space="preserve">Poutre froide </v>
          </cell>
          <cell r="C1574">
            <v>1</v>
          </cell>
        </row>
        <row r="1575">
          <cell r="A1575" t="str">
            <v xml:space="preserve">Poutre froide </v>
          </cell>
          <cell r="C1575">
            <v>2</v>
          </cell>
        </row>
        <row r="1576">
          <cell r="A1576" t="str">
            <v xml:space="preserve">Poutre froide </v>
          </cell>
          <cell r="C1576">
            <v>2</v>
          </cell>
        </row>
        <row r="1577">
          <cell r="A1577" t="str">
            <v xml:space="preserve">Poutre froide </v>
          </cell>
          <cell r="C1577">
            <v>3</v>
          </cell>
        </row>
        <row r="1578">
          <cell r="A1578" t="str">
            <v xml:space="preserve">Poutre froide </v>
          </cell>
          <cell r="C1578">
            <v>3</v>
          </cell>
        </row>
        <row r="1579">
          <cell r="A1579" t="str">
            <v xml:space="preserve">Poutre froide </v>
          </cell>
          <cell r="C1579">
            <v>1</v>
          </cell>
        </row>
        <row r="1580">
          <cell r="A1580" t="str">
            <v>Prise terminale (courant, RJ45)</v>
          </cell>
          <cell r="C1580">
            <v>1</v>
          </cell>
        </row>
        <row r="1581">
          <cell r="A1581" t="str">
            <v>Prise terminale (courant, RJ45)</v>
          </cell>
          <cell r="C1581">
            <v>1</v>
          </cell>
        </row>
        <row r="1582">
          <cell r="A1582" t="str">
            <v>Prise terminale (courant, RJ45)</v>
          </cell>
          <cell r="C1582">
            <v>1</v>
          </cell>
        </row>
        <row r="1583">
          <cell r="A1583" t="str">
            <v>Prise terminale (courant, RJ45)</v>
          </cell>
          <cell r="C1583">
            <v>1</v>
          </cell>
        </row>
        <row r="1584">
          <cell r="A1584" t="str">
            <v>R.I.A</v>
          </cell>
          <cell r="C1584">
            <v>2</v>
          </cell>
        </row>
        <row r="1585">
          <cell r="A1585" t="str">
            <v>R.I.A</v>
          </cell>
          <cell r="C1585">
            <v>2</v>
          </cell>
        </row>
        <row r="1586">
          <cell r="A1586" t="str">
            <v>R.I.A</v>
          </cell>
          <cell r="C1586">
            <v>2</v>
          </cell>
        </row>
        <row r="1587">
          <cell r="A1587" t="str">
            <v>R.I.A</v>
          </cell>
          <cell r="C1587">
            <v>2</v>
          </cell>
        </row>
        <row r="1588">
          <cell r="A1588" t="str">
            <v>Radiant gaz</v>
          </cell>
          <cell r="C1588">
            <v>2</v>
          </cell>
        </row>
        <row r="1589">
          <cell r="A1589" t="str">
            <v>Radiant gaz</v>
          </cell>
          <cell r="C1589">
            <v>2</v>
          </cell>
        </row>
        <row r="1590">
          <cell r="A1590" t="str">
            <v>Radiant gaz</v>
          </cell>
          <cell r="C1590">
            <v>2</v>
          </cell>
        </row>
        <row r="1591">
          <cell r="A1591" t="str">
            <v>Radiant gaz</v>
          </cell>
          <cell r="C1591">
            <v>1</v>
          </cell>
        </row>
        <row r="1592">
          <cell r="A1592" t="str">
            <v>Radiant gaz</v>
          </cell>
          <cell r="C1592">
            <v>1</v>
          </cell>
        </row>
        <row r="1593">
          <cell r="A1593" t="str">
            <v>Radiant gaz</v>
          </cell>
          <cell r="C1593">
            <v>2</v>
          </cell>
        </row>
        <row r="1594">
          <cell r="A1594" t="str">
            <v>Radiant gaz</v>
          </cell>
          <cell r="C1594">
            <v>1</v>
          </cell>
        </row>
        <row r="1595">
          <cell r="A1595" t="str">
            <v xml:space="preserve">Radiateur a eau chaude </v>
          </cell>
          <cell r="C1595">
            <v>1</v>
          </cell>
        </row>
        <row r="1596">
          <cell r="A1596" t="str">
            <v xml:space="preserve">Radiateur a eau chaude </v>
          </cell>
          <cell r="C1596">
            <v>1</v>
          </cell>
        </row>
        <row r="1597">
          <cell r="A1597" t="str">
            <v xml:space="preserve">Radiateur a eau chaude </v>
          </cell>
          <cell r="C1597">
            <v>2</v>
          </cell>
        </row>
        <row r="1598">
          <cell r="A1598" t="str">
            <v>Recuperateur sur conduit de fumee</v>
          </cell>
          <cell r="C1598">
            <v>1</v>
          </cell>
        </row>
        <row r="1599">
          <cell r="A1599" t="str">
            <v>Recuperateur sur conduit de fumee</v>
          </cell>
          <cell r="C1599">
            <v>1</v>
          </cell>
        </row>
        <row r="1600">
          <cell r="A1600" t="str">
            <v>Recuperateur sur conduit de fumee</v>
          </cell>
          <cell r="C1600">
            <v>1</v>
          </cell>
        </row>
        <row r="1601">
          <cell r="A1601" t="str">
            <v>Recuperateur sur conduit de fumee</v>
          </cell>
          <cell r="C1601">
            <v>2</v>
          </cell>
        </row>
        <row r="1602">
          <cell r="A1602" t="str">
            <v>Recuperateur sur conduit de fumee</v>
          </cell>
          <cell r="C1602">
            <v>2</v>
          </cell>
        </row>
        <row r="1603">
          <cell r="A1603" t="str">
            <v>Recuperateur sur conduit de fumee</v>
          </cell>
          <cell r="C1603">
            <v>1</v>
          </cell>
        </row>
        <row r="1604">
          <cell r="A1604" t="str">
            <v xml:space="preserve">Reseaux d'air </v>
          </cell>
          <cell r="C1604">
            <v>1</v>
          </cell>
        </row>
        <row r="1605">
          <cell r="A1605" t="str">
            <v xml:space="preserve">Reseaux d'air </v>
          </cell>
          <cell r="C1605">
            <v>2</v>
          </cell>
        </row>
        <row r="1606">
          <cell r="A1606" t="str">
            <v xml:space="preserve">Reseaux d'air </v>
          </cell>
          <cell r="C1606">
            <v>2</v>
          </cell>
        </row>
        <row r="1607">
          <cell r="A1607" t="str">
            <v xml:space="preserve">Reseaux d'air </v>
          </cell>
          <cell r="C1607">
            <v>2</v>
          </cell>
        </row>
        <row r="1608">
          <cell r="A1608" t="str">
            <v xml:space="preserve">Reseaux d'air </v>
          </cell>
          <cell r="C1608">
            <v>3</v>
          </cell>
        </row>
        <row r="1609">
          <cell r="A1609" t="str">
            <v xml:space="preserve">Reseaux de gaz naturel </v>
          </cell>
          <cell r="C1609">
            <v>3</v>
          </cell>
        </row>
        <row r="1610">
          <cell r="A1610" t="str">
            <v xml:space="preserve">Reseaux de gaz naturel </v>
          </cell>
          <cell r="C1610">
            <v>2</v>
          </cell>
        </row>
        <row r="1611">
          <cell r="A1611" t="str">
            <v xml:space="preserve">Reseaux de gaz naturel </v>
          </cell>
          <cell r="C1611">
            <v>2</v>
          </cell>
        </row>
        <row r="1612">
          <cell r="A1612" t="str">
            <v xml:space="preserve">Reseaux de gaz naturel </v>
          </cell>
          <cell r="C1612">
            <v>3</v>
          </cell>
        </row>
        <row r="1613">
          <cell r="A1613" t="str">
            <v xml:space="preserve">Reseaux de gaz naturel </v>
          </cell>
          <cell r="C1613">
            <v>2</v>
          </cell>
        </row>
        <row r="1614">
          <cell r="A1614" t="str">
            <v xml:space="preserve">Reseaux de gaz naturel </v>
          </cell>
          <cell r="C1614">
            <v>3</v>
          </cell>
        </row>
        <row r="1615">
          <cell r="A1615" t="str">
            <v>Reseaux d'eau chaude/eau froide</v>
          </cell>
          <cell r="C1615">
            <v>3</v>
          </cell>
        </row>
        <row r="1616">
          <cell r="A1616" t="str">
            <v>Reseaux d'eau chaude/eau froide</v>
          </cell>
          <cell r="C1616">
            <v>2</v>
          </cell>
        </row>
        <row r="1617">
          <cell r="A1617" t="str">
            <v>Reseaux d'eau chaude/eau froide</v>
          </cell>
          <cell r="C1617">
            <v>3</v>
          </cell>
        </row>
        <row r="1618">
          <cell r="A1618" t="str">
            <v>Reseaux d'eau chaude/eau froide</v>
          </cell>
          <cell r="C1618">
            <v>1</v>
          </cell>
        </row>
        <row r="1619">
          <cell r="A1619" t="str">
            <v>Reseaux d'eau chaude/eau froide</v>
          </cell>
          <cell r="C1619">
            <v>3</v>
          </cell>
        </row>
        <row r="1620">
          <cell r="A1620" t="str">
            <v>Reseaux d'eau chaude/eau froide</v>
          </cell>
          <cell r="C1620">
            <v>2</v>
          </cell>
        </row>
        <row r="1621">
          <cell r="A1621" t="str">
            <v>Reseaux d'eau chaude/eau froide</v>
          </cell>
          <cell r="C1621">
            <v>3</v>
          </cell>
        </row>
        <row r="1622">
          <cell r="A1622" t="str">
            <v>Reseaux d'eau chaude/eau froide</v>
          </cell>
          <cell r="C1622">
            <v>2</v>
          </cell>
        </row>
        <row r="1623">
          <cell r="A1623" t="str">
            <v>Reseaux d'eau chaude/eau froide</v>
          </cell>
          <cell r="C1623">
            <v>1</v>
          </cell>
        </row>
        <row r="1624">
          <cell r="A1624" t="str">
            <v>Reseaux d'eau chaude/eau froide</v>
          </cell>
          <cell r="C1624">
            <v>1</v>
          </cell>
        </row>
        <row r="1625">
          <cell r="A1625" t="str">
            <v>Reseaux d'eau chaude/eau froide</v>
          </cell>
          <cell r="C1625">
            <v>2</v>
          </cell>
        </row>
        <row r="1626">
          <cell r="A1626" t="str">
            <v>Reseaux d'eau chaude/eau froide</v>
          </cell>
          <cell r="C1626">
            <v>1</v>
          </cell>
        </row>
        <row r="1627">
          <cell r="A1627" t="str">
            <v>Reseaux d'eau chaude/eau froide</v>
          </cell>
          <cell r="C1627">
            <v>2</v>
          </cell>
        </row>
        <row r="1628">
          <cell r="A1628" t="str">
            <v>Reseaux d'eau chaude/eau froide</v>
          </cell>
          <cell r="C1628">
            <v>2</v>
          </cell>
        </row>
        <row r="1629">
          <cell r="A1629" t="str">
            <v>Reseaux EU, EV, EP</v>
          </cell>
          <cell r="C1629">
            <v>2</v>
          </cell>
        </row>
        <row r="1630">
          <cell r="A1630" t="str">
            <v>Reseaux EU, EV, EP</v>
          </cell>
          <cell r="C1630">
            <v>1</v>
          </cell>
        </row>
        <row r="1631">
          <cell r="A1631" t="str">
            <v>Reseaux EU, EV, EP</v>
          </cell>
          <cell r="C1631">
            <v>2</v>
          </cell>
        </row>
        <row r="1632">
          <cell r="A1632" t="str">
            <v>Reseaux EU, EV, EP</v>
          </cell>
          <cell r="C1632">
            <v>2</v>
          </cell>
        </row>
        <row r="1633">
          <cell r="A1633" t="str">
            <v>Reseaux EU, EV, EP</v>
          </cell>
          <cell r="C1633">
            <v>2</v>
          </cell>
        </row>
        <row r="1634">
          <cell r="A1634" t="str">
            <v>Reseaux EU, EV, EP</v>
          </cell>
          <cell r="C1634">
            <v>3</v>
          </cell>
        </row>
        <row r="1635">
          <cell r="A1635" t="str">
            <v>Reseaux EU, EV, EP</v>
          </cell>
          <cell r="C1635">
            <v>1</v>
          </cell>
        </row>
        <row r="1636">
          <cell r="A1636" t="str">
            <v>Rideau d'air chaud</v>
          </cell>
          <cell r="C1636">
            <v>1</v>
          </cell>
        </row>
        <row r="1637">
          <cell r="A1637" t="str">
            <v>Rideau d'air chaud</v>
          </cell>
          <cell r="C1637">
            <v>1</v>
          </cell>
        </row>
        <row r="1638">
          <cell r="A1638" t="str">
            <v>Rideau d'air chaud</v>
          </cell>
          <cell r="C1638">
            <v>1</v>
          </cell>
        </row>
        <row r="1639">
          <cell r="A1639" t="str">
            <v>Rideau d'air chaud</v>
          </cell>
          <cell r="C1639">
            <v>2</v>
          </cell>
        </row>
        <row r="1640">
          <cell r="A1640" t="str">
            <v>Rideau d'air chaud</v>
          </cell>
          <cell r="C1640">
            <v>1</v>
          </cell>
        </row>
        <row r="1641">
          <cell r="A1641" t="str">
            <v>Rideau d'air chaud</v>
          </cell>
          <cell r="C1641">
            <v>3</v>
          </cell>
        </row>
        <row r="1642">
          <cell r="A1642" t="str">
            <v>Roof top</v>
          </cell>
          <cell r="C1642">
            <v>2</v>
          </cell>
        </row>
        <row r="1643">
          <cell r="A1643" t="str">
            <v>Roof top</v>
          </cell>
          <cell r="C1643">
            <v>2</v>
          </cell>
        </row>
        <row r="1644">
          <cell r="A1644" t="str">
            <v>Roof top</v>
          </cell>
          <cell r="C1644">
            <v>1</v>
          </cell>
        </row>
        <row r="1645">
          <cell r="A1645" t="str">
            <v>Roof top</v>
          </cell>
          <cell r="C1645">
            <v>2</v>
          </cell>
        </row>
        <row r="1646">
          <cell r="A1646" t="str">
            <v>Roof top</v>
          </cell>
          <cell r="C1646">
            <v>2</v>
          </cell>
        </row>
        <row r="1647">
          <cell r="A1647" t="str">
            <v>Roof top</v>
          </cell>
          <cell r="C1647">
            <v>2</v>
          </cell>
        </row>
        <row r="1648">
          <cell r="A1648" t="str">
            <v>Roof top</v>
          </cell>
          <cell r="C1648">
            <v>1</v>
          </cell>
        </row>
        <row r="1649">
          <cell r="A1649" t="str">
            <v>Roof top</v>
          </cell>
          <cell r="C1649">
            <v>1</v>
          </cell>
        </row>
        <row r="1650">
          <cell r="A1650" t="str">
            <v>Roof top</v>
          </cell>
          <cell r="C1650">
            <v>2</v>
          </cell>
        </row>
        <row r="1651">
          <cell r="A1651" t="str">
            <v>Roof top</v>
          </cell>
          <cell r="C1651">
            <v>3</v>
          </cell>
        </row>
        <row r="1652">
          <cell r="A1652" t="str">
            <v>Roof top</v>
          </cell>
          <cell r="C1652">
            <v>2</v>
          </cell>
        </row>
        <row r="1653">
          <cell r="A1653" t="str">
            <v>Roof top</v>
          </cell>
          <cell r="C1653">
            <v>2</v>
          </cell>
        </row>
        <row r="1654">
          <cell r="A1654" t="str">
            <v>Roof top</v>
          </cell>
          <cell r="C1654">
            <v>2</v>
          </cell>
        </row>
        <row r="1655">
          <cell r="A1655" t="str">
            <v>Roof top</v>
          </cell>
          <cell r="C1655">
            <v>2</v>
          </cell>
        </row>
        <row r="1656">
          <cell r="A1656" t="str">
            <v>Roof top</v>
          </cell>
          <cell r="C1656">
            <v>2</v>
          </cell>
        </row>
        <row r="1657">
          <cell r="A1657" t="str">
            <v>Roof top</v>
          </cell>
          <cell r="C1657">
            <v>2</v>
          </cell>
        </row>
        <row r="1658">
          <cell r="A1658" t="str">
            <v>Roof top</v>
          </cell>
          <cell r="C1658">
            <v>2</v>
          </cell>
        </row>
        <row r="1659">
          <cell r="A1659" t="str">
            <v>Roof top</v>
          </cell>
          <cell r="C1659">
            <v>2</v>
          </cell>
        </row>
        <row r="1660">
          <cell r="A1660" t="str">
            <v>Roof top</v>
          </cell>
          <cell r="C1660">
            <v>1</v>
          </cell>
        </row>
        <row r="1661">
          <cell r="A1661" t="str">
            <v>Roof top</v>
          </cell>
          <cell r="C1661">
            <v>1</v>
          </cell>
        </row>
        <row r="1662">
          <cell r="A1662" t="str">
            <v>Roof top</v>
          </cell>
          <cell r="C1662">
            <v>2</v>
          </cell>
        </row>
        <row r="1663">
          <cell r="A1663" t="str">
            <v>Roof top</v>
          </cell>
          <cell r="C1663">
            <v>2</v>
          </cell>
        </row>
        <row r="1664">
          <cell r="A1664" t="str">
            <v>Roof top</v>
          </cell>
          <cell r="C1664">
            <v>1</v>
          </cell>
        </row>
        <row r="1665">
          <cell r="A1665" t="str">
            <v>Second oeuvre ( par m2 )</v>
          </cell>
          <cell r="C1665">
            <v>1</v>
          </cell>
        </row>
        <row r="1666">
          <cell r="A1666" t="str">
            <v>Second oeuvre ( par m2 )</v>
          </cell>
          <cell r="C1666">
            <v>1</v>
          </cell>
        </row>
        <row r="1667">
          <cell r="A1667" t="str">
            <v>Second oeuvre ( par m2 )</v>
          </cell>
          <cell r="C1667">
            <v>1</v>
          </cell>
        </row>
        <row r="1668">
          <cell r="A1668" t="str">
            <v>Second oeuvre ( par m2 )</v>
          </cell>
          <cell r="C1668">
            <v>1</v>
          </cell>
        </row>
        <row r="1669">
          <cell r="A1669" t="str">
            <v>Second oeuvre ( par m2 )</v>
          </cell>
          <cell r="C1669">
            <v>1</v>
          </cell>
        </row>
        <row r="1670">
          <cell r="A1670" t="str">
            <v>Second oeuvre ( par m2 )</v>
          </cell>
          <cell r="C1670">
            <v>1</v>
          </cell>
        </row>
        <row r="1671">
          <cell r="A1671" t="str">
            <v>Second oeuvre ( par m2 )</v>
          </cell>
          <cell r="C1671">
            <v>1</v>
          </cell>
        </row>
        <row r="1672">
          <cell r="A1672" t="str">
            <v>Second oeuvre ( par m2 )</v>
          </cell>
          <cell r="C1672">
            <v>1</v>
          </cell>
        </row>
        <row r="1673">
          <cell r="A1673" t="str">
            <v>Skydom / exutoire</v>
          </cell>
          <cell r="C1673">
            <v>1</v>
          </cell>
        </row>
        <row r="1674">
          <cell r="A1674" t="str">
            <v>Skydom / exutoire</v>
          </cell>
          <cell r="C1674">
            <v>1</v>
          </cell>
        </row>
        <row r="1675">
          <cell r="A1675" t="str">
            <v>Skydom / exutoire</v>
          </cell>
          <cell r="C1675">
            <v>2</v>
          </cell>
        </row>
        <row r="1676">
          <cell r="A1676" t="str">
            <v>Skydom / exutoire</v>
          </cell>
          <cell r="C1676">
            <v>2</v>
          </cell>
        </row>
        <row r="1677">
          <cell r="A1677" t="str">
            <v>Skydom / exutoire</v>
          </cell>
          <cell r="C1677">
            <v>2</v>
          </cell>
        </row>
        <row r="1678">
          <cell r="A1678" t="str">
            <v>Skydom / exutoire</v>
          </cell>
          <cell r="C1678">
            <v>2</v>
          </cell>
        </row>
        <row r="1679">
          <cell r="A1679" t="str">
            <v>Sonorisation</v>
          </cell>
          <cell r="C1679">
            <v>1</v>
          </cell>
        </row>
        <row r="1680">
          <cell r="A1680" t="str">
            <v>Sonorisation</v>
          </cell>
          <cell r="C1680">
            <v>1</v>
          </cell>
        </row>
        <row r="1681">
          <cell r="A1681" t="str">
            <v>Sonorisation</v>
          </cell>
          <cell r="C1681">
            <v>2</v>
          </cell>
        </row>
        <row r="1682">
          <cell r="A1682" t="str">
            <v>Sonorisation</v>
          </cell>
          <cell r="C1682">
            <v>3</v>
          </cell>
        </row>
        <row r="1683">
          <cell r="A1683" t="str">
            <v>Sonorisation</v>
          </cell>
          <cell r="C1683">
            <v>2</v>
          </cell>
        </row>
        <row r="1684">
          <cell r="A1684" t="str">
            <v>Sonorisation</v>
          </cell>
          <cell r="C1684">
            <v>2</v>
          </cell>
        </row>
        <row r="1685">
          <cell r="A1685" t="str">
            <v>Sonorisation</v>
          </cell>
          <cell r="C1685">
            <v>2</v>
          </cell>
        </row>
        <row r="1686">
          <cell r="A1686" t="str">
            <v>Sonorisation</v>
          </cell>
          <cell r="C1686">
            <v>3</v>
          </cell>
        </row>
        <row r="1687">
          <cell r="A1687" t="str">
            <v>Split-system</v>
          </cell>
          <cell r="C1687">
            <v>1</v>
          </cell>
        </row>
        <row r="1688">
          <cell r="A1688" t="str">
            <v>Split-system</v>
          </cell>
          <cell r="C1688">
            <v>2</v>
          </cell>
        </row>
        <row r="1689">
          <cell r="A1689" t="str">
            <v>Split-system</v>
          </cell>
          <cell r="C1689">
            <v>1</v>
          </cell>
        </row>
        <row r="1690">
          <cell r="A1690" t="str">
            <v>Split-system</v>
          </cell>
          <cell r="C1690">
            <v>2</v>
          </cell>
        </row>
        <row r="1691">
          <cell r="A1691" t="str">
            <v>Split-system</v>
          </cell>
          <cell r="C1691">
            <v>3</v>
          </cell>
        </row>
        <row r="1692">
          <cell r="A1692" t="str">
            <v>Split-system</v>
          </cell>
          <cell r="C1692">
            <v>2</v>
          </cell>
        </row>
        <row r="1693">
          <cell r="A1693" t="str">
            <v>Split-system</v>
          </cell>
          <cell r="C1693">
            <v>2</v>
          </cell>
        </row>
        <row r="1694">
          <cell r="A1694" t="str">
            <v>Split-system</v>
          </cell>
          <cell r="C1694">
            <v>3</v>
          </cell>
        </row>
        <row r="1695">
          <cell r="A1695" t="str">
            <v>Split-system</v>
          </cell>
          <cell r="C1695">
            <v>2</v>
          </cell>
        </row>
        <row r="1696">
          <cell r="A1696" t="str">
            <v>Split-system</v>
          </cell>
          <cell r="C1696">
            <v>3</v>
          </cell>
        </row>
        <row r="1697">
          <cell r="A1697" t="str">
            <v>Split-system</v>
          </cell>
          <cell r="C1697">
            <v>2</v>
          </cell>
        </row>
        <row r="1698">
          <cell r="A1698" t="str">
            <v>Split-system</v>
          </cell>
          <cell r="C1698">
            <v>3</v>
          </cell>
        </row>
        <row r="1699">
          <cell r="A1699" t="str">
            <v>Store motorise</v>
          </cell>
          <cell r="C1699">
            <v>1</v>
          </cell>
        </row>
        <row r="1700">
          <cell r="A1700" t="str">
            <v>Store motorise</v>
          </cell>
          <cell r="C1700">
            <v>1</v>
          </cell>
        </row>
        <row r="1701">
          <cell r="A1701" t="str">
            <v>Store motorise</v>
          </cell>
          <cell r="C1701">
            <v>1</v>
          </cell>
        </row>
        <row r="1702">
          <cell r="A1702" t="str">
            <v>Store motorise</v>
          </cell>
          <cell r="C1702">
            <v>1</v>
          </cell>
        </row>
        <row r="1703">
          <cell r="A1703" t="str">
            <v>Store motorise</v>
          </cell>
          <cell r="C1703">
            <v>1</v>
          </cell>
        </row>
        <row r="1704">
          <cell r="A1704" t="str">
            <v>Store motorise</v>
          </cell>
          <cell r="C1704">
            <v>1</v>
          </cell>
        </row>
        <row r="1705">
          <cell r="A1705" t="str">
            <v>Store motorise</v>
          </cell>
          <cell r="C1705">
            <v>1</v>
          </cell>
        </row>
        <row r="1706">
          <cell r="A1706" t="str">
            <v>Surpresseur eau de ville</v>
          </cell>
          <cell r="C1706">
            <v>1</v>
          </cell>
        </row>
        <row r="1707">
          <cell r="A1707" t="str">
            <v>Surpresseur eau de ville</v>
          </cell>
          <cell r="C1707">
            <v>2</v>
          </cell>
        </row>
        <row r="1708">
          <cell r="A1708" t="str">
            <v>Surpresseur eau de ville</v>
          </cell>
          <cell r="C1708">
            <v>2</v>
          </cell>
        </row>
        <row r="1709">
          <cell r="A1709" t="str">
            <v>Surpresseur eau de ville</v>
          </cell>
          <cell r="C1709">
            <v>2</v>
          </cell>
        </row>
        <row r="1710">
          <cell r="A1710" t="str">
            <v>Surpresseur eau de ville</v>
          </cell>
          <cell r="C1710">
            <v>1</v>
          </cell>
        </row>
        <row r="1711">
          <cell r="A1711" t="str">
            <v>Surpresseur eau de ville</v>
          </cell>
          <cell r="C1711">
            <v>2</v>
          </cell>
        </row>
        <row r="1712">
          <cell r="A1712" t="str">
            <v>Surpresseur eau de ville</v>
          </cell>
          <cell r="C1712">
            <v>2</v>
          </cell>
        </row>
        <row r="1713">
          <cell r="A1713" t="str">
            <v>Surpresseur eau de ville</v>
          </cell>
          <cell r="C1713">
            <v>2</v>
          </cell>
        </row>
        <row r="1714">
          <cell r="A1714" t="str">
            <v>Surpresseur eau de ville</v>
          </cell>
          <cell r="C1714">
            <v>2</v>
          </cell>
        </row>
        <row r="1715">
          <cell r="A1715" t="str">
            <v>Surpresseur eau de ville</v>
          </cell>
          <cell r="C1715">
            <v>3</v>
          </cell>
        </row>
        <row r="1716">
          <cell r="A1716" t="str">
            <v>Surpresseur eau de ville</v>
          </cell>
          <cell r="C1716">
            <v>2</v>
          </cell>
        </row>
        <row r="1717">
          <cell r="A1717" t="str">
            <v>Surpresseur eau de ville</v>
          </cell>
          <cell r="C1717">
            <v>2</v>
          </cell>
        </row>
        <row r="1718">
          <cell r="A1718" t="str">
            <v>Surpresseur eau de ville</v>
          </cell>
          <cell r="C1718">
            <v>2</v>
          </cell>
        </row>
        <row r="1719">
          <cell r="A1719" t="str">
            <v>Surpresseur eau de ville</v>
          </cell>
          <cell r="C1719">
            <v>3</v>
          </cell>
        </row>
        <row r="1720">
          <cell r="A1720" t="str">
            <v>Surpresseur incendie</v>
          </cell>
          <cell r="C1720">
            <v>1</v>
          </cell>
        </row>
        <row r="1721">
          <cell r="A1721" t="str">
            <v>Surpresseur incendie</v>
          </cell>
          <cell r="C1721">
            <v>2</v>
          </cell>
        </row>
        <row r="1722">
          <cell r="A1722" t="str">
            <v>Surpresseur incendie</v>
          </cell>
          <cell r="C1722">
            <v>2</v>
          </cell>
        </row>
        <row r="1723">
          <cell r="A1723" t="str">
            <v>Surpresseur incendie</v>
          </cell>
          <cell r="C1723">
            <v>2</v>
          </cell>
        </row>
        <row r="1724">
          <cell r="A1724" t="str">
            <v>Surpresseur incendie</v>
          </cell>
          <cell r="C1724">
            <v>2</v>
          </cell>
        </row>
        <row r="1725">
          <cell r="A1725" t="str">
            <v>Surpresseur incendie</v>
          </cell>
          <cell r="C1725">
            <v>2</v>
          </cell>
        </row>
        <row r="1726">
          <cell r="A1726" t="str">
            <v>Surpresseur incendie</v>
          </cell>
          <cell r="C1726">
            <v>1</v>
          </cell>
        </row>
        <row r="1727">
          <cell r="A1727" t="str">
            <v>Surpresseur incendie</v>
          </cell>
          <cell r="C1727">
            <v>2</v>
          </cell>
        </row>
        <row r="1728">
          <cell r="A1728" t="str">
            <v>Surpresseur incendie</v>
          </cell>
          <cell r="C1728">
            <v>2</v>
          </cell>
        </row>
        <row r="1729">
          <cell r="A1729" t="str">
            <v>Surpresseur incendie</v>
          </cell>
          <cell r="C1729">
            <v>2</v>
          </cell>
        </row>
        <row r="1730">
          <cell r="A1730" t="str">
            <v>Surpresseur incendie</v>
          </cell>
          <cell r="C1730">
            <v>2</v>
          </cell>
        </row>
        <row r="1731">
          <cell r="A1731" t="str">
            <v>Surpresseur incendie</v>
          </cell>
          <cell r="C1731">
            <v>3</v>
          </cell>
        </row>
        <row r="1732">
          <cell r="A1732" t="str">
            <v>Surpresseur incendie</v>
          </cell>
          <cell r="C1732">
            <v>2</v>
          </cell>
        </row>
        <row r="1733">
          <cell r="A1733" t="str">
            <v>Surpresseur incendie</v>
          </cell>
          <cell r="C1733">
            <v>2</v>
          </cell>
        </row>
        <row r="1734">
          <cell r="A1734" t="str">
            <v>Surpresseur incendie</v>
          </cell>
          <cell r="C1734">
            <v>2</v>
          </cell>
        </row>
        <row r="1735">
          <cell r="A1735" t="str">
            <v>Surpresseur incendie</v>
          </cell>
          <cell r="C1735">
            <v>2</v>
          </cell>
        </row>
        <row r="1736">
          <cell r="A1736" t="str">
            <v>Surpresseur incendie</v>
          </cell>
          <cell r="C1736">
            <v>3</v>
          </cell>
        </row>
        <row r="1737">
          <cell r="A1737" t="str">
            <v>TGBT</v>
          </cell>
          <cell r="C1737">
            <v>3</v>
          </cell>
        </row>
        <row r="1738">
          <cell r="A1738" t="str">
            <v>TGBT</v>
          </cell>
          <cell r="C1738">
            <v>1</v>
          </cell>
        </row>
        <row r="1739">
          <cell r="A1739" t="str">
            <v>TGBT</v>
          </cell>
          <cell r="C1739">
            <v>1</v>
          </cell>
        </row>
        <row r="1740">
          <cell r="A1740" t="str">
            <v>TGBT</v>
          </cell>
          <cell r="C1740">
            <v>1</v>
          </cell>
        </row>
        <row r="1741">
          <cell r="A1741" t="str">
            <v>TGBT</v>
          </cell>
          <cell r="C1741">
            <v>3</v>
          </cell>
        </row>
        <row r="1742">
          <cell r="A1742" t="str">
            <v>TGBT</v>
          </cell>
          <cell r="C1742">
            <v>3</v>
          </cell>
        </row>
        <row r="1743">
          <cell r="A1743" t="str">
            <v>TGBT</v>
          </cell>
          <cell r="C1743">
            <v>3</v>
          </cell>
        </row>
        <row r="1744">
          <cell r="A1744" t="str">
            <v>TGBT</v>
          </cell>
          <cell r="C1744">
            <v>2</v>
          </cell>
        </row>
        <row r="1745">
          <cell r="A1745" t="str">
            <v>TGBT</v>
          </cell>
          <cell r="C1745">
            <v>2</v>
          </cell>
        </row>
        <row r="1746">
          <cell r="A1746" t="str">
            <v>TGBT</v>
          </cell>
          <cell r="C1746">
            <v>2</v>
          </cell>
        </row>
        <row r="1747">
          <cell r="A1747" t="str">
            <v>TGBT</v>
          </cell>
          <cell r="C1747">
            <v>3</v>
          </cell>
        </row>
        <row r="1748">
          <cell r="A1748" t="str">
            <v>TGBT</v>
          </cell>
          <cell r="C1748">
            <v>3</v>
          </cell>
        </row>
        <row r="1749">
          <cell r="A1749" t="str">
            <v>TGBT</v>
          </cell>
          <cell r="C1749">
            <v>1</v>
          </cell>
        </row>
        <row r="1750">
          <cell r="A1750" t="str">
            <v>TGBT</v>
          </cell>
          <cell r="C1750">
            <v>3</v>
          </cell>
        </row>
        <row r="1751">
          <cell r="A1751" t="str">
            <v>Toiture terasse ( par m² )</v>
          </cell>
          <cell r="C1751">
            <v>1</v>
          </cell>
        </row>
        <row r="1752">
          <cell r="A1752" t="str">
            <v>Toiture terasse ( par m² )</v>
          </cell>
          <cell r="C1752">
            <v>1</v>
          </cell>
        </row>
        <row r="1753">
          <cell r="A1753" t="str">
            <v>Toiture terasse ( par m² )</v>
          </cell>
          <cell r="C1753">
            <v>1</v>
          </cell>
        </row>
        <row r="1754">
          <cell r="A1754" t="str">
            <v>Toiture terasse ( par m² )</v>
          </cell>
          <cell r="C1754">
            <v>1</v>
          </cell>
        </row>
        <row r="1755">
          <cell r="A1755" t="str">
            <v>Toiture terasse ( par m² )</v>
          </cell>
          <cell r="C1755">
            <v>1</v>
          </cell>
        </row>
        <row r="1756">
          <cell r="A1756" t="str">
            <v>Toiture terasse ( par m² )</v>
          </cell>
          <cell r="C1756">
            <v>2</v>
          </cell>
        </row>
        <row r="1757">
          <cell r="A1757" t="str">
            <v>Toiture terasse ( par m² )</v>
          </cell>
          <cell r="C1757">
            <v>2</v>
          </cell>
        </row>
        <row r="1758">
          <cell r="A1758" t="str">
            <v>Toiture terasse ( par m² )</v>
          </cell>
          <cell r="C1758">
            <v>2</v>
          </cell>
        </row>
        <row r="1759">
          <cell r="A1759" t="str">
            <v>Toiture terasse ( par m² )</v>
          </cell>
          <cell r="C1759">
            <v>1</v>
          </cell>
        </row>
        <row r="1760">
          <cell r="A1760" t="str">
            <v>Toiture terasse ( par m² )</v>
          </cell>
          <cell r="C1760">
            <v>1</v>
          </cell>
        </row>
        <row r="1761">
          <cell r="A1761" t="str">
            <v>Toiture terasse ( par m² )</v>
          </cell>
          <cell r="C1761">
            <v>1</v>
          </cell>
        </row>
        <row r="1762">
          <cell r="A1762" t="str">
            <v>Toiture terasse ( par m² )</v>
          </cell>
          <cell r="C1762">
            <v>1</v>
          </cell>
        </row>
        <row r="1763">
          <cell r="A1763" t="str">
            <v>Toiture terasse ( par m² )</v>
          </cell>
          <cell r="C1763">
            <v>1</v>
          </cell>
        </row>
        <row r="1764">
          <cell r="A1764" t="str">
            <v>Toiture terasse ( par m² )</v>
          </cell>
          <cell r="C1764">
            <v>1</v>
          </cell>
        </row>
        <row r="1765">
          <cell r="A1765" t="str">
            <v>Toiture terasse ( par m² )</v>
          </cell>
          <cell r="C1765">
            <v>1</v>
          </cell>
        </row>
        <row r="1766">
          <cell r="A1766" t="str">
            <v>Tour aerorefrigerante fermee</v>
          </cell>
          <cell r="C1766">
            <v>1</v>
          </cell>
        </row>
        <row r="1767">
          <cell r="A1767" t="str">
            <v>Tour aerorefrigerante fermee</v>
          </cell>
          <cell r="C1767">
            <v>2</v>
          </cell>
        </row>
        <row r="1768">
          <cell r="A1768" t="str">
            <v>Tour aerorefrigerante fermee</v>
          </cell>
          <cell r="C1768">
            <v>2</v>
          </cell>
        </row>
        <row r="1769">
          <cell r="A1769" t="str">
            <v>Tour aerorefrigerante fermee</v>
          </cell>
          <cell r="C1769">
            <v>3</v>
          </cell>
        </row>
        <row r="1770">
          <cell r="A1770" t="str">
            <v>Tour aerorefrigerante fermee</v>
          </cell>
          <cell r="C1770">
            <v>3</v>
          </cell>
        </row>
        <row r="1771">
          <cell r="A1771" t="str">
            <v>Tour aerorefrigerante fermee</v>
          </cell>
          <cell r="C1771">
            <v>2</v>
          </cell>
        </row>
        <row r="1772">
          <cell r="A1772" t="str">
            <v>Tour aerorefrigerante fermee</v>
          </cell>
          <cell r="C1772">
            <v>2</v>
          </cell>
        </row>
        <row r="1773">
          <cell r="A1773" t="str">
            <v>Tour aerorefrigerante fermee</v>
          </cell>
          <cell r="C1773">
            <v>2</v>
          </cell>
        </row>
        <row r="1774">
          <cell r="A1774" t="str">
            <v>Tour aerorefrigerante fermee</v>
          </cell>
          <cell r="C1774">
            <v>3</v>
          </cell>
        </row>
        <row r="1775">
          <cell r="A1775" t="str">
            <v>Tour aerorefrigerante fermee</v>
          </cell>
          <cell r="C1775">
            <v>2</v>
          </cell>
        </row>
        <row r="1776">
          <cell r="A1776" t="str">
            <v>Tour aerorefrigerante fermee</v>
          </cell>
          <cell r="C1776">
            <v>3</v>
          </cell>
        </row>
        <row r="1777">
          <cell r="A1777" t="str">
            <v>Tour aerorefrigerante fermee</v>
          </cell>
          <cell r="C1777">
            <v>2</v>
          </cell>
        </row>
        <row r="1778">
          <cell r="A1778" t="str">
            <v>Tour aerorefrigerante fermee</v>
          </cell>
          <cell r="C1778">
            <v>2</v>
          </cell>
        </row>
        <row r="1779">
          <cell r="A1779" t="str">
            <v>Tour aerorefrigerante fermee</v>
          </cell>
          <cell r="C1779">
            <v>2</v>
          </cell>
        </row>
        <row r="1780">
          <cell r="A1780" t="str">
            <v>Tour aerorefrigerante fermee</v>
          </cell>
          <cell r="C1780">
            <v>2</v>
          </cell>
        </row>
        <row r="1781">
          <cell r="A1781" t="str">
            <v>Tour aerorefrigerante fermee</v>
          </cell>
          <cell r="C1781">
            <v>2</v>
          </cell>
        </row>
        <row r="1782">
          <cell r="A1782" t="str">
            <v>Tour aerorefrigerante fermee</v>
          </cell>
          <cell r="C1782">
            <v>3</v>
          </cell>
        </row>
        <row r="1783">
          <cell r="A1783" t="str">
            <v>Tour aerorefrigerante fermee</v>
          </cell>
          <cell r="C1783">
            <v>3</v>
          </cell>
        </row>
        <row r="1784">
          <cell r="A1784" t="str">
            <v>Tour aerorefrigerante fermee</v>
          </cell>
          <cell r="C1784">
            <v>2</v>
          </cell>
        </row>
        <row r="1785">
          <cell r="A1785" t="str">
            <v>Tour aerorefrigerante fermee</v>
          </cell>
          <cell r="C1785">
            <v>2</v>
          </cell>
        </row>
        <row r="1786">
          <cell r="A1786" t="str">
            <v>Tour aerorefrigerante fermee</v>
          </cell>
          <cell r="C1786">
            <v>2</v>
          </cell>
        </row>
        <row r="1787">
          <cell r="A1787" t="str">
            <v>Tour aerorefrigerante fermee</v>
          </cell>
          <cell r="C1787">
            <v>2</v>
          </cell>
        </row>
        <row r="1788">
          <cell r="A1788" t="str">
            <v>Tour aerorefrigerante fermee</v>
          </cell>
          <cell r="C1788">
            <v>3</v>
          </cell>
        </row>
        <row r="1789">
          <cell r="A1789" t="str">
            <v>Tour aerorefrigerante fermee</v>
          </cell>
          <cell r="C1789">
            <v>1</v>
          </cell>
        </row>
        <row r="1790">
          <cell r="A1790" t="str">
            <v>Tour aerorefrigerante fermee</v>
          </cell>
          <cell r="C1790">
            <v>2</v>
          </cell>
        </row>
        <row r="1791">
          <cell r="A1791" t="str">
            <v>Tour aerorefrigerante fermee</v>
          </cell>
          <cell r="C1791">
            <v>3</v>
          </cell>
        </row>
        <row r="1792">
          <cell r="A1792" t="str">
            <v>Tour aerorefrigerante ouverte</v>
          </cell>
          <cell r="C1792">
            <v>1</v>
          </cell>
        </row>
        <row r="1793">
          <cell r="A1793" t="str">
            <v>Tour aerorefrigerante ouverte</v>
          </cell>
          <cell r="C1793">
            <v>2</v>
          </cell>
        </row>
        <row r="1794">
          <cell r="A1794" t="str">
            <v>Tour aerorefrigerante ouverte</v>
          </cell>
          <cell r="C1794">
            <v>2</v>
          </cell>
        </row>
        <row r="1795">
          <cell r="A1795" t="str">
            <v>Tour aerorefrigerante ouverte</v>
          </cell>
          <cell r="C1795">
            <v>3</v>
          </cell>
        </row>
        <row r="1796">
          <cell r="A1796" t="str">
            <v>Tour aerorefrigerante ouverte</v>
          </cell>
          <cell r="C1796">
            <v>3</v>
          </cell>
        </row>
        <row r="1797">
          <cell r="A1797" t="str">
            <v>Tour aerorefrigerante ouverte</v>
          </cell>
          <cell r="C1797">
            <v>2</v>
          </cell>
        </row>
        <row r="1798">
          <cell r="A1798" t="str">
            <v>Tour aerorefrigerante ouverte</v>
          </cell>
          <cell r="C1798">
            <v>2</v>
          </cell>
        </row>
        <row r="1799">
          <cell r="A1799" t="str">
            <v>Tour aerorefrigerante ouverte</v>
          </cell>
          <cell r="C1799">
            <v>2</v>
          </cell>
        </row>
        <row r="1800">
          <cell r="A1800" t="str">
            <v>Tour aerorefrigerante ouverte</v>
          </cell>
          <cell r="C1800">
            <v>3</v>
          </cell>
        </row>
        <row r="1801">
          <cell r="A1801" t="str">
            <v>Tour aerorefrigerante ouverte</v>
          </cell>
          <cell r="C1801">
            <v>2</v>
          </cell>
        </row>
        <row r="1802">
          <cell r="A1802" t="str">
            <v>Tour aerorefrigerante ouverte</v>
          </cell>
          <cell r="C1802">
            <v>3</v>
          </cell>
        </row>
        <row r="1803">
          <cell r="A1803" t="str">
            <v>Tour aerorefrigerante ouverte</v>
          </cell>
          <cell r="C1803">
            <v>2</v>
          </cell>
        </row>
        <row r="1804">
          <cell r="A1804" t="str">
            <v>Tour aerorefrigerante ouverte</v>
          </cell>
          <cell r="C1804">
            <v>2</v>
          </cell>
        </row>
        <row r="1805">
          <cell r="A1805" t="str">
            <v>Tour aerorefrigerante ouverte</v>
          </cell>
          <cell r="C1805">
            <v>2</v>
          </cell>
        </row>
        <row r="1806">
          <cell r="A1806" t="str">
            <v>Tour aerorefrigerante ouverte</v>
          </cell>
          <cell r="C1806">
            <v>2</v>
          </cell>
        </row>
        <row r="1807">
          <cell r="A1807" t="str">
            <v>Tour aerorefrigerante ouverte</v>
          </cell>
          <cell r="C1807">
            <v>2</v>
          </cell>
        </row>
        <row r="1808">
          <cell r="A1808" t="str">
            <v>Tour aerorefrigerante ouverte</v>
          </cell>
          <cell r="C1808">
            <v>3</v>
          </cell>
        </row>
        <row r="1809">
          <cell r="A1809" t="str">
            <v>Tour aerorefrigerante ouverte</v>
          </cell>
          <cell r="C1809">
            <v>3</v>
          </cell>
        </row>
        <row r="1810">
          <cell r="A1810" t="str">
            <v>Tour aerorefrigerante ouverte</v>
          </cell>
          <cell r="C1810">
            <v>2</v>
          </cell>
        </row>
        <row r="1811">
          <cell r="A1811" t="str">
            <v>Tour aerorefrigerante ouverte</v>
          </cell>
          <cell r="C1811">
            <v>2</v>
          </cell>
        </row>
        <row r="1812">
          <cell r="A1812" t="str">
            <v>Tour aerorefrigerante ouverte</v>
          </cell>
          <cell r="C1812">
            <v>2</v>
          </cell>
        </row>
        <row r="1813">
          <cell r="A1813" t="str">
            <v>Tour aerorefrigerante ouverte</v>
          </cell>
          <cell r="C1813">
            <v>2</v>
          </cell>
        </row>
        <row r="1814">
          <cell r="A1814" t="str">
            <v>Tour aerorefrigerante ouverte</v>
          </cell>
          <cell r="C1814">
            <v>3</v>
          </cell>
        </row>
        <row r="1815">
          <cell r="A1815" t="str">
            <v>Tour aerorefrigerante ouverte</v>
          </cell>
          <cell r="C1815">
            <v>1</v>
          </cell>
        </row>
        <row r="1816">
          <cell r="A1816" t="str">
            <v>Tour aerorefrigerante ouverte</v>
          </cell>
          <cell r="C1816">
            <v>2</v>
          </cell>
        </row>
        <row r="1817">
          <cell r="A1817" t="str">
            <v>Tour aerorefrigerante ouverte</v>
          </cell>
          <cell r="C1817">
            <v>3</v>
          </cell>
        </row>
        <row r="1818">
          <cell r="A1818" t="str">
            <v xml:space="preserve">Tourelle d'extraction </v>
          </cell>
          <cell r="C1818">
            <v>1</v>
          </cell>
        </row>
        <row r="1819">
          <cell r="A1819" t="str">
            <v xml:space="preserve">Tourelle d'extraction </v>
          </cell>
          <cell r="C1819">
            <v>3</v>
          </cell>
        </row>
        <row r="1820">
          <cell r="A1820" t="str">
            <v xml:space="preserve">Tourelle d'extraction </v>
          </cell>
          <cell r="C1820">
            <v>3</v>
          </cell>
        </row>
        <row r="1821">
          <cell r="A1821" t="str">
            <v xml:space="preserve">Tourelle d'extraction </v>
          </cell>
          <cell r="C1821">
            <v>2</v>
          </cell>
        </row>
        <row r="1822">
          <cell r="A1822" t="str">
            <v xml:space="preserve">Tourelle d'extraction </v>
          </cell>
          <cell r="C1822">
            <v>2</v>
          </cell>
        </row>
        <row r="1823">
          <cell r="A1823" t="str">
            <v xml:space="preserve">Tourelle d'extraction </v>
          </cell>
          <cell r="C1823">
            <v>3</v>
          </cell>
        </row>
        <row r="1824">
          <cell r="A1824" t="str">
            <v>Transformateur HT / BT</v>
          </cell>
          <cell r="C1824">
            <v>2</v>
          </cell>
        </row>
        <row r="1825">
          <cell r="A1825" t="str">
            <v>Transformateur HT / BT</v>
          </cell>
          <cell r="C1825">
            <v>2</v>
          </cell>
        </row>
        <row r="1826">
          <cell r="A1826" t="str">
            <v>Transformateur HT / BT</v>
          </cell>
          <cell r="C1826">
            <v>2</v>
          </cell>
        </row>
        <row r="1827">
          <cell r="A1827" t="str">
            <v>Transformateur HT / BT</v>
          </cell>
          <cell r="C1827">
            <v>2</v>
          </cell>
        </row>
        <row r="1828">
          <cell r="A1828" t="str">
            <v>Transformateur HT / BT</v>
          </cell>
          <cell r="C1828">
            <v>2</v>
          </cell>
        </row>
        <row r="1829">
          <cell r="A1829" t="str">
            <v>Transformateur HT / BT</v>
          </cell>
          <cell r="C1829">
            <v>3</v>
          </cell>
        </row>
        <row r="1830">
          <cell r="A1830" t="str">
            <v>Transformateur HT / BT</v>
          </cell>
          <cell r="C1830">
            <v>3</v>
          </cell>
        </row>
        <row r="1831">
          <cell r="A1831" t="str">
            <v>Transformateur HT / BT</v>
          </cell>
          <cell r="C1831">
            <v>2</v>
          </cell>
        </row>
        <row r="1832">
          <cell r="A1832" t="str">
            <v>Vanne 3 Voies / Electrovanne</v>
          </cell>
          <cell r="C1832">
            <v>1</v>
          </cell>
        </row>
        <row r="1833">
          <cell r="A1833" t="str">
            <v>Vanne 3 Voies / Electrovanne</v>
          </cell>
          <cell r="C1833">
            <v>1</v>
          </cell>
        </row>
        <row r="1834">
          <cell r="A1834" t="str">
            <v>Vanne 3 Voies / Electrovanne</v>
          </cell>
          <cell r="C1834">
            <v>1</v>
          </cell>
        </row>
        <row r="1835">
          <cell r="A1835" t="str">
            <v>Vanne 3 Voies / Electrovanne</v>
          </cell>
          <cell r="C1835">
            <v>2</v>
          </cell>
        </row>
        <row r="1836">
          <cell r="A1836" t="str">
            <v>Vanne 3 Voies / Electrovanne</v>
          </cell>
          <cell r="C1836">
            <v>1</v>
          </cell>
        </row>
        <row r="1837">
          <cell r="A1837" t="str">
            <v>Vanne 3 Voies / Electrovanne</v>
          </cell>
          <cell r="C1837">
            <v>2</v>
          </cell>
        </row>
        <row r="1838">
          <cell r="A1838" t="str">
            <v>Vanne 3 Voies / Electrovanne</v>
          </cell>
          <cell r="C1838">
            <v>2</v>
          </cell>
        </row>
        <row r="1839">
          <cell r="A1839" t="str">
            <v>Vanne 3 Voies / Electrovanne</v>
          </cell>
          <cell r="C1839">
            <v>1</v>
          </cell>
        </row>
        <row r="1840">
          <cell r="A1840" t="str">
            <v>Vanne 3 Voies / Electrovanne</v>
          </cell>
          <cell r="C1840">
            <v>2</v>
          </cell>
        </row>
        <row r="1841">
          <cell r="A1841" t="str">
            <v>Vanne 3 Voies / Electrovanne</v>
          </cell>
          <cell r="C1841">
            <v>2</v>
          </cell>
        </row>
        <row r="1842">
          <cell r="A1842" t="str">
            <v>Vanne et robinetterie</v>
          </cell>
          <cell r="C1842">
            <v>1</v>
          </cell>
        </row>
        <row r="1843">
          <cell r="A1843" t="str">
            <v>Vanne et robinetterie</v>
          </cell>
          <cell r="C1843">
            <v>1</v>
          </cell>
        </row>
        <row r="1844">
          <cell r="A1844" t="str">
            <v>Vanne et robinetterie</v>
          </cell>
          <cell r="C1844">
            <v>1</v>
          </cell>
        </row>
        <row r="1845">
          <cell r="A1845" t="str">
            <v>Vanne et robinetterie</v>
          </cell>
          <cell r="C1845">
            <v>2</v>
          </cell>
        </row>
        <row r="1846">
          <cell r="A1846" t="str">
            <v>Vanne et robinetterie</v>
          </cell>
          <cell r="C1846">
            <v>1</v>
          </cell>
        </row>
        <row r="1847">
          <cell r="A1847" t="str">
            <v>Vanne et robinetterie</v>
          </cell>
          <cell r="C1847">
            <v>1</v>
          </cell>
        </row>
        <row r="1848">
          <cell r="A1848" t="str">
            <v>Vanne et robinetterie</v>
          </cell>
          <cell r="C1848">
            <v>2</v>
          </cell>
        </row>
        <row r="1849">
          <cell r="A1849" t="str">
            <v>Vanne et robinetterie</v>
          </cell>
          <cell r="C1849">
            <v>2</v>
          </cell>
        </row>
        <row r="1850">
          <cell r="A1850" t="str">
            <v>Vase d'expansion pneumatique</v>
          </cell>
          <cell r="C1850">
            <v>2</v>
          </cell>
        </row>
        <row r="1851">
          <cell r="A1851" t="str">
            <v>Vase d'expansion pneumatique</v>
          </cell>
          <cell r="C1851">
            <v>2</v>
          </cell>
        </row>
        <row r="1852">
          <cell r="A1852" t="str">
            <v>Vase d'expansion pneumatique</v>
          </cell>
          <cell r="C1852">
            <v>2</v>
          </cell>
        </row>
        <row r="1853">
          <cell r="A1853" t="str">
            <v>Vase d'expansion pneumatique</v>
          </cell>
          <cell r="C1853">
            <v>1</v>
          </cell>
        </row>
        <row r="1854">
          <cell r="A1854" t="str">
            <v>Vase d'expansion pneumatique</v>
          </cell>
          <cell r="C1854">
            <v>1</v>
          </cell>
        </row>
        <row r="1855">
          <cell r="A1855" t="str">
            <v>Vase d'expansion pneumatique</v>
          </cell>
          <cell r="C1855">
            <v>2</v>
          </cell>
        </row>
        <row r="1856">
          <cell r="A1856" t="str">
            <v>Vase d'expansion pneumatique</v>
          </cell>
          <cell r="C1856">
            <v>3</v>
          </cell>
        </row>
        <row r="1857">
          <cell r="A1857" t="str">
            <v xml:space="preserve">Vase d'expansion sous pression d'azote </v>
          </cell>
          <cell r="C1857">
            <v>2</v>
          </cell>
        </row>
        <row r="1858">
          <cell r="A1858" t="str">
            <v xml:space="preserve">Vase d'expansion sous pression d'azote </v>
          </cell>
          <cell r="C1858">
            <v>2</v>
          </cell>
        </row>
        <row r="1859">
          <cell r="A1859" t="str">
            <v xml:space="preserve">Vase d'expansion sous pression d'azote </v>
          </cell>
          <cell r="C1859">
            <v>2</v>
          </cell>
        </row>
        <row r="1860">
          <cell r="A1860" t="str">
            <v xml:space="preserve">Vase d'expansion sous pression d'azote </v>
          </cell>
          <cell r="C1860">
            <v>2</v>
          </cell>
        </row>
        <row r="1861">
          <cell r="A1861" t="str">
            <v xml:space="preserve">Vase d'expansion sous pression d'azote </v>
          </cell>
          <cell r="C1861">
            <v>2</v>
          </cell>
        </row>
        <row r="1862">
          <cell r="A1862" t="str">
            <v xml:space="preserve">Vase d'expansion sous pression d'azote </v>
          </cell>
          <cell r="C1862">
            <v>1</v>
          </cell>
        </row>
        <row r="1863">
          <cell r="A1863" t="str">
            <v xml:space="preserve">Vase d'expansion sous pression d'azote </v>
          </cell>
          <cell r="C1863">
            <v>3</v>
          </cell>
        </row>
        <row r="1864">
          <cell r="A1864" t="str">
            <v>Ventilateur de desenfumage</v>
          </cell>
          <cell r="C1864">
            <v>1</v>
          </cell>
        </row>
        <row r="1865">
          <cell r="A1865" t="str">
            <v>Ventilateur de desenfumage</v>
          </cell>
          <cell r="C1865">
            <v>1</v>
          </cell>
        </row>
        <row r="1866">
          <cell r="A1866" t="str">
            <v>Ventilateur de desenfumage</v>
          </cell>
          <cell r="C1866">
            <v>2</v>
          </cell>
        </row>
        <row r="1867">
          <cell r="A1867" t="str">
            <v>Ventilateur de desenfumage</v>
          </cell>
          <cell r="C1867">
            <v>3</v>
          </cell>
        </row>
        <row r="1868">
          <cell r="A1868" t="str">
            <v>Ventilateur de desenfumage</v>
          </cell>
          <cell r="C1868">
            <v>2</v>
          </cell>
        </row>
        <row r="1869">
          <cell r="A1869" t="str">
            <v>Ventilateur de desenfumage</v>
          </cell>
          <cell r="C1869">
            <v>2</v>
          </cell>
        </row>
        <row r="1870">
          <cell r="A1870" t="str">
            <v>Ventilateur de desenfumage</v>
          </cell>
          <cell r="C1870">
            <v>3</v>
          </cell>
        </row>
        <row r="1871">
          <cell r="A1871" t="str">
            <v>Ventilateur de desenfumage</v>
          </cell>
          <cell r="C1871">
            <v>3</v>
          </cell>
        </row>
        <row r="1872">
          <cell r="A1872" t="str">
            <v>Ventilateur de desenfumage</v>
          </cell>
          <cell r="C1872">
            <v>3</v>
          </cell>
        </row>
        <row r="1873">
          <cell r="A1873" t="str">
            <v>Ventilateur de desenfumage</v>
          </cell>
          <cell r="C1873">
            <v>2</v>
          </cell>
        </row>
        <row r="1874">
          <cell r="A1874" t="str">
            <v>Ventilateur de desenfumage</v>
          </cell>
          <cell r="C1874">
            <v>2</v>
          </cell>
        </row>
        <row r="1875">
          <cell r="A1875" t="str">
            <v>Ventilateur de desenfumage</v>
          </cell>
          <cell r="C1875">
            <v>3</v>
          </cell>
        </row>
        <row r="1876">
          <cell r="A1876" t="str">
            <v>Ventilateur de desenfumage</v>
          </cell>
          <cell r="C1876">
            <v>2</v>
          </cell>
        </row>
        <row r="1877">
          <cell r="A1877" t="str">
            <v>Ventilateur de desenfumage</v>
          </cell>
          <cell r="C1877">
            <v>2</v>
          </cell>
        </row>
        <row r="1878">
          <cell r="A1878" t="str">
            <v>Ventilateur de desenfumage</v>
          </cell>
          <cell r="C1878">
            <v>2</v>
          </cell>
        </row>
        <row r="1879">
          <cell r="A1879" t="str">
            <v xml:space="preserve">Ventilateur d'extraction de parking </v>
          </cell>
          <cell r="C1879">
            <v>1</v>
          </cell>
        </row>
        <row r="1880">
          <cell r="A1880" t="str">
            <v xml:space="preserve">Ventilateur d'extraction de parking </v>
          </cell>
          <cell r="C1880">
            <v>2</v>
          </cell>
        </row>
        <row r="1881">
          <cell r="A1881" t="str">
            <v xml:space="preserve">Ventilateur d'extraction de parking </v>
          </cell>
          <cell r="C1881">
            <v>2</v>
          </cell>
        </row>
        <row r="1882">
          <cell r="A1882" t="str">
            <v xml:space="preserve">Ventilateur d'extraction de parking </v>
          </cell>
          <cell r="C1882">
            <v>2</v>
          </cell>
        </row>
        <row r="1883">
          <cell r="A1883" t="str">
            <v xml:space="preserve">Ventilateur d'extraction de parking </v>
          </cell>
          <cell r="C1883">
            <v>2</v>
          </cell>
        </row>
        <row r="1884">
          <cell r="A1884" t="str">
            <v xml:space="preserve">Ventilateur d'extraction de parking </v>
          </cell>
          <cell r="C1884">
            <v>2</v>
          </cell>
        </row>
        <row r="1885">
          <cell r="A1885" t="str">
            <v xml:space="preserve">Ventilateur d'extraction de parking </v>
          </cell>
          <cell r="C1885">
            <v>2</v>
          </cell>
        </row>
        <row r="1886">
          <cell r="A1886" t="str">
            <v xml:space="preserve">Ventilateur d'extraction de parking </v>
          </cell>
          <cell r="C1886">
            <v>2</v>
          </cell>
        </row>
        <row r="1887">
          <cell r="A1887" t="str">
            <v xml:space="preserve">Ventilateur d'extraction de parking </v>
          </cell>
          <cell r="C1887">
            <v>2</v>
          </cell>
        </row>
        <row r="1888">
          <cell r="A1888" t="str">
            <v xml:space="preserve">Ventilateur d'extraction de parking </v>
          </cell>
          <cell r="C1888">
            <v>3</v>
          </cell>
        </row>
        <row r="1889">
          <cell r="A1889" t="str">
            <v xml:space="preserve">Ventilateur d'extraction de parking </v>
          </cell>
          <cell r="C1889">
            <v>3</v>
          </cell>
        </row>
        <row r="1890">
          <cell r="A1890" t="str">
            <v xml:space="preserve">Ventilateur d'extraction de parking </v>
          </cell>
          <cell r="C1890">
            <v>3</v>
          </cell>
        </row>
        <row r="1891">
          <cell r="A1891" t="str">
            <v>Ventilateur helicoide</v>
          </cell>
          <cell r="C1891">
            <v>1</v>
          </cell>
        </row>
        <row r="1892">
          <cell r="A1892" t="str">
            <v>Ventilateur helicoide</v>
          </cell>
          <cell r="C1892">
            <v>1</v>
          </cell>
        </row>
        <row r="1893">
          <cell r="A1893" t="str">
            <v>Ventilateur helicoide</v>
          </cell>
          <cell r="C1893">
            <v>2</v>
          </cell>
        </row>
        <row r="1894">
          <cell r="A1894" t="str">
            <v>Ventilateur helicoide</v>
          </cell>
          <cell r="C1894">
            <v>2</v>
          </cell>
        </row>
        <row r="1895">
          <cell r="A1895" t="str">
            <v>Ventilateur helicoide</v>
          </cell>
          <cell r="C1895">
            <v>2</v>
          </cell>
        </row>
        <row r="1896">
          <cell r="A1896" t="str">
            <v>Ventilateur helicoide</v>
          </cell>
          <cell r="C1896">
            <v>2</v>
          </cell>
        </row>
        <row r="1897">
          <cell r="A1897" t="str">
            <v>Ventilo-convecteur allege</v>
          </cell>
          <cell r="C1897">
            <v>2</v>
          </cell>
        </row>
        <row r="1898">
          <cell r="A1898" t="str">
            <v>Ventilo-convecteur allege</v>
          </cell>
          <cell r="C1898">
            <v>2</v>
          </cell>
        </row>
        <row r="1899">
          <cell r="A1899" t="str">
            <v>Ventilo-convecteur allege</v>
          </cell>
          <cell r="C1899">
            <v>2</v>
          </cell>
        </row>
        <row r="1900">
          <cell r="A1900" t="str">
            <v>Ventilo-convecteur allege</v>
          </cell>
          <cell r="C1900">
            <v>2</v>
          </cell>
        </row>
        <row r="1901">
          <cell r="A1901" t="str">
            <v>Ventilo-convecteur allege</v>
          </cell>
          <cell r="C1901">
            <v>3</v>
          </cell>
        </row>
        <row r="1902">
          <cell r="A1902" t="str">
            <v>Ventilo-convecteur allege</v>
          </cell>
          <cell r="C1902">
            <v>3</v>
          </cell>
        </row>
        <row r="1903">
          <cell r="A1903" t="str">
            <v>Ventilo-convecteur allege</v>
          </cell>
          <cell r="C1903">
            <v>2</v>
          </cell>
        </row>
        <row r="1904">
          <cell r="A1904" t="str">
            <v xml:space="preserve">Ventilo-convecteur faux plafond </v>
          </cell>
          <cell r="C1904">
            <v>2</v>
          </cell>
        </row>
        <row r="1905">
          <cell r="A1905" t="str">
            <v xml:space="preserve">Ventilo-convecteur faux plafond </v>
          </cell>
          <cell r="C1905">
            <v>2</v>
          </cell>
        </row>
        <row r="1906">
          <cell r="A1906" t="str">
            <v xml:space="preserve">Ventilo-convecteur faux plafond </v>
          </cell>
          <cell r="C1906">
            <v>2</v>
          </cell>
        </row>
        <row r="1907">
          <cell r="A1907" t="str">
            <v xml:space="preserve">Ventilo-convecteur faux plafond </v>
          </cell>
          <cell r="C1907">
            <v>2</v>
          </cell>
        </row>
        <row r="1908">
          <cell r="A1908" t="str">
            <v xml:space="preserve">Ventilo-convecteur faux plafond </v>
          </cell>
          <cell r="C1908">
            <v>3</v>
          </cell>
        </row>
        <row r="1909">
          <cell r="A1909" t="str">
            <v xml:space="preserve">Ventilo-convecteur faux plafond </v>
          </cell>
          <cell r="C1909">
            <v>3</v>
          </cell>
        </row>
        <row r="1910">
          <cell r="A1910" t="str">
            <v xml:space="preserve">Ventilo-convecteur faux plafond </v>
          </cell>
          <cell r="C1910">
            <v>2</v>
          </cell>
        </row>
        <row r="1911">
          <cell r="A1911" t="str">
            <v>VRV : Partie exterieure</v>
          </cell>
          <cell r="C1911">
            <v>2</v>
          </cell>
        </row>
        <row r="1912">
          <cell r="A1912" t="str">
            <v>VRV : Partie exterieure</v>
          </cell>
          <cell r="C1912">
            <v>3</v>
          </cell>
        </row>
        <row r="1913">
          <cell r="A1913" t="str">
            <v>VRV : Partie exterieure</v>
          </cell>
          <cell r="C1913">
            <v>2</v>
          </cell>
        </row>
        <row r="1914">
          <cell r="A1914" t="str">
            <v>VRV : Partie exterieure</v>
          </cell>
          <cell r="C1914">
            <v>2</v>
          </cell>
        </row>
        <row r="1915">
          <cell r="A1915" t="str">
            <v>VRV : Partie exterieure</v>
          </cell>
          <cell r="C1915">
            <v>2</v>
          </cell>
        </row>
        <row r="1916">
          <cell r="A1916" t="str">
            <v>VRV : Partie exterieure</v>
          </cell>
          <cell r="C1916">
            <v>2</v>
          </cell>
        </row>
        <row r="1917">
          <cell r="A1917" t="str">
            <v>VRV : Partie exterieure</v>
          </cell>
          <cell r="C1917">
            <v>2</v>
          </cell>
        </row>
        <row r="1918">
          <cell r="A1918" t="str">
            <v>VRV : Partie exterieure</v>
          </cell>
          <cell r="C1918">
            <v>2</v>
          </cell>
        </row>
        <row r="1919">
          <cell r="A1919" t="str">
            <v>VRV : Partie exterieure</v>
          </cell>
          <cell r="C1919">
            <v>2</v>
          </cell>
        </row>
        <row r="1920">
          <cell r="A1920" t="str">
            <v>VRV : Partie exterieure</v>
          </cell>
          <cell r="C1920">
            <v>3</v>
          </cell>
        </row>
        <row r="1921">
          <cell r="A1921" t="str">
            <v>VRV : Partie exterieure</v>
          </cell>
          <cell r="C1921">
            <v>2</v>
          </cell>
        </row>
        <row r="1922">
          <cell r="A1922" t="str">
            <v>VRV : Partie exterieure</v>
          </cell>
          <cell r="C1922">
            <v>2</v>
          </cell>
        </row>
        <row r="1923">
          <cell r="A1923" t="str">
            <v>VRV : Partie exterieure</v>
          </cell>
          <cell r="C1923">
            <v>2</v>
          </cell>
        </row>
        <row r="1924">
          <cell r="A1924" t="str">
            <v>VRV : Partie exterieure</v>
          </cell>
          <cell r="C1924">
            <v>2</v>
          </cell>
        </row>
        <row r="1925">
          <cell r="A1925" t="str">
            <v>VRV : Partie exterieure</v>
          </cell>
          <cell r="C1925">
            <v>2</v>
          </cell>
        </row>
        <row r="1926">
          <cell r="A1926" t="str">
            <v>VRV : Partie exterieure</v>
          </cell>
          <cell r="C1926">
            <v>3</v>
          </cell>
        </row>
        <row r="1927">
          <cell r="A1927" t="str">
            <v>VRV : Partie exterieure</v>
          </cell>
          <cell r="C1927">
            <v>3</v>
          </cell>
        </row>
        <row r="1928">
          <cell r="A1928" t="str">
            <v>VRV : Partie exterieure</v>
          </cell>
          <cell r="C1928">
            <v>3</v>
          </cell>
        </row>
        <row r="1929">
          <cell r="A1929" t="str">
            <v>VRV : Partie exterieure</v>
          </cell>
          <cell r="C1929">
            <v>2</v>
          </cell>
        </row>
        <row r="1930">
          <cell r="A1930" t="str">
            <v>VRV : Partie exterieure</v>
          </cell>
          <cell r="C1930">
            <v>2</v>
          </cell>
        </row>
        <row r="1931">
          <cell r="A1931" t="str">
            <v>VRV : Partie exterieure</v>
          </cell>
          <cell r="C1931">
            <v>2</v>
          </cell>
        </row>
        <row r="1932">
          <cell r="A1932" t="str">
            <v>VRV : Partie interieure</v>
          </cell>
          <cell r="C1932">
            <v>2</v>
          </cell>
        </row>
        <row r="1933">
          <cell r="A1933" t="str">
            <v>VRV : Partie interieure</v>
          </cell>
          <cell r="C1933">
            <v>1</v>
          </cell>
        </row>
        <row r="1934">
          <cell r="A1934" t="str">
            <v>VRV : Partie interieure</v>
          </cell>
          <cell r="C1934">
            <v>3</v>
          </cell>
        </row>
        <row r="1935">
          <cell r="A1935" t="str">
            <v>VRV : Partie interieure</v>
          </cell>
          <cell r="C1935">
            <v>2</v>
          </cell>
        </row>
        <row r="1936">
          <cell r="A1936" t="str">
            <v>VRV : Partie interieure</v>
          </cell>
          <cell r="C1936">
            <v>2</v>
          </cell>
        </row>
        <row r="1937">
          <cell r="A1937" t="str">
            <v>VRV : Partie interieure</v>
          </cell>
          <cell r="C1937">
            <v>2</v>
          </cell>
        </row>
        <row r="1938">
          <cell r="A1938" t="str">
            <v>VRV : Partie interieure</v>
          </cell>
          <cell r="C1938">
            <v>3</v>
          </cell>
        </row>
        <row r="1939">
          <cell r="A1939" t="str">
            <v>VRV : Partie interieure</v>
          </cell>
          <cell r="C1939">
            <v>3</v>
          </cell>
        </row>
        <row r="1940">
          <cell r="A1940" t="str">
            <v>WC / Urinoir</v>
          </cell>
          <cell r="C1940">
            <v>1</v>
          </cell>
        </row>
        <row r="1941">
          <cell r="A1941" t="str">
            <v>WC / Urinoir</v>
          </cell>
          <cell r="C1941">
            <v>2</v>
          </cell>
        </row>
        <row r="1942">
          <cell r="A1942" t="str">
            <v>WC / Urinoir</v>
          </cell>
          <cell r="C1942">
            <v>1</v>
          </cell>
        </row>
        <row r="1943">
          <cell r="A1943" t="str">
            <v>WC / Urinoir</v>
          </cell>
          <cell r="C1943">
            <v>3</v>
          </cell>
        </row>
        <row r="1944">
          <cell r="A1944" t="str">
            <v>WC / Urinoir</v>
          </cell>
          <cell r="C1944">
            <v>1</v>
          </cell>
        </row>
        <row r="1945">
          <cell r="A1945" t="str">
            <v>WC / Urinoir</v>
          </cell>
          <cell r="C1945">
            <v>2</v>
          </cell>
        </row>
        <row r="1946">
          <cell r="A1946" t="str">
            <v>WC / Urinoir</v>
          </cell>
          <cell r="C1946">
            <v>1</v>
          </cell>
        </row>
        <row r="1947">
          <cell r="A1947" t="str">
            <v>WC / Urinoir</v>
          </cell>
          <cell r="C1947">
            <v>3</v>
          </cell>
        </row>
      </sheetData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RIE DE LUCHON"/>
      <sheetName val="ECOLE MIXTE 1"/>
      <sheetName val="ECOLE MIXTE 2"/>
      <sheetName val="ECOLE MATERNELLE"/>
      <sheetName val="PISCINE ETE ET BULLE"/>
      <sheetName val="GYMNASE LYCEE"/>
      <sheetName val="CASINO SALLE DE JEUX"/>
      <sheetName val="SYNDICAT D'INITIATIV"/>
      <sheetName val="SERVICES TECHNIQUES"/>
      <sheetName val="SERRES MUNICIPALES"/>
      <sheetName val="PAVILLON NORMAND"/>
      <sheetName val="JUDO CLUB"/>
      <sheetName val="export nrj"/>
      <sheetName val="data"/>
      <sheetName val="Feuil3"/>
      <sheetName val="ndc P1 AO 2014"/>
      <sheetName val="comparatif"/>
      <sheetName val="ndc CRE"/>
      <sheetName val="recalcul DJU"/>
      <sheetName val="Matériel"/>
      <sheetName val="Liste des données"/>
      <sheetName val="ndcP2P3"/>
      <sheetName val="détails P3 renouv"/>
      <sheetName val="DPGF P1"/>
      <sheetName val="DPGF P1P2P3"/>
      <sheetName val="DPGF synthèse"/>
      <sheetName val="FDS"/>
      <sheetName val="Export BP"/>
      <sheetName val="Feui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B2">
            <v>1.0867</v>
          </cell>
        </row>
        <row r="3">
          <cell r="B3">
            <v>1.3</v>
          </cell>
        </row>
        <row r="4">
          <cell r="B4">
            <v>1.18</v>
          </cell>
        </row>
        <row r="5">
          <cell r="B5">
            <v>1.3713</v>
          </cell>
        </row>
        <row r="6">
          <cell r="B6">
            <v>48.02</v>
          </cell>
        </row>
        <row r="7">
          <cell r="B7">
            <v>0.15</v>
          </cell>
        </row>
        <row r="8">
          <cell r="B8">
            <v>60</v>
          </cell>
        </row>
        <row r="9">
          <cell r="B9">
            <v>3.5000000000000003E-2</v>
          </cell>
        </row>
      </sheetData>
      <sheetData sheetId="14"/>
      <sheetData sheetId="15">
        <row r="14">
          <cell r="C14">
            <v>1</v>
          </cell>
        </row>
      </sheetData>
      <sheetData sheetId="16"/>
      <sheetData sheetId="17"/>
      <sheetData sheetId="18"/>
      <sheetData sheetId="19"/>
      <sheetData sheetId="20"/>
      <sheetData sheetId="21">
        <row r="5">
          <cell r="B5">
            <v>1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gramme travaux"/>
      <sheetName val="Exploit.2"/>
      <sheetName val="Exploit.3"/>
      <sheetName val="PAR-MACROS"/>
    </sheetNames>
    <sheetDataSet>
      <sheetData sheetId="0" refreshError="1"/>
      <sheetData sheetId="1" refreshError="1"/>
      <sheetData sheetId="2" refreshError="1"/>
      <sheetData sheetId="3">
        <row r="1">
          <cell r="A1" t="e">
            <v>#REF!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E"/>
      <sheetName val="BD 1"/>
      <sheetName val="BD 2"/>
      <sheetName val="BD 3"/>
      <sheetName val="BD 4"/>
      <sheetName val="Fiche"/>
      <sheetName val="PAR-MACROS"/>
      <sheetName val="Export_Troncon"/>
      <sheetName val="MO"/>
      <sheetName val="Liste"/>
      <sheetName val="Liste chauffages"/>
      <sheetName val="Contrat-Tarif"/>
      <sheetName val="Type prestation"/>
      <sheetName val="usage-vecteur"/>
      <sheetName val="Conso CH et ECS"/>
      <sheetName val="BD_CG33"/>
      <sheetName val="BD_Site"/>
      <sheetName val="BD_Facture"/>
      <sheetName val="Export_AE"/>
      <sheetName val="Export_plannig"/>
    </sheetNames>
    <sheetDataSet>
      <sheetData sheetId="0"/>
      <sheetData sheetId="1"/>
      <sheetData sheetId="2"/>
      <sheetData sheetId="3"/>
      <sheetData sheetId="4"/>
      <sheetData sheetId="5">
        <row r="2">
          <cell r="S2">
            <v>69</v>
          </cell>
        </row>
      </sheetData>
      <sheetData sheetId="6"/>
      <sheetData sheetId="7"/>
      <sheetData sheetId="8"/>
      <sheetData sheetId="9" refreshError="1"/>
      <sheetData sheetId="10"/>
      <sheetData sheetId="1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6C59C-15AF-4844-95DB-FA965EC9DDE6}">
  <sheetPr>
    <pageSetUpPr fitToPage="1"/>
  </sheetPr>
  <dimension ref="B1:AB34"/>
  <sheetViews>
    <sheetView tabSelected="1" workbookViewId="0">
      <selection activeCell="F27" sqref="F27"/>
    </sheetView>
  </sheetViews>
  <sheetFormatPr baseColWidth="10" defaultColWidth="9.109375" defaultRowHeight="15.6" x14ac:dyDescent="0.3"/>
  <cols>
    <col min="1" max="1" width="2.6640625" style="1" customWidth="1"/>
    <col min="2" max="2" width="36.21875" style="1" customWidth="1"/>
    <col min="3" max="3" width="20" style="1" customWidth="1"/>
    <col min="4" max="4" width="22.21875" style="1" customWidth="1"/>
    <col min="5" max="28" width="13.77734375" style="1" customWidth="1"/>
    <col min="29" max="29" width="14" style="1" customWidth="1"/>
    <col min="30" max="16384" width="9.109375" style="1"/>
  </cols>
  <sheetData>
    <row r="1" spans="2:28" ht="16.2" thickBot="1" x14ac:dyDescent="0.35"/>
    <row r="2" spans="2:28" x14ac:dyDescent="0.3">
      <c r="B2" s="75" t="s">
        <v>96</v>
      </c>
      <c r="C2" s="76"/>
      <c r="D2" s="76"/>
      <c r="E2" s="76"/>
      <c r="F2" s="76"/>
      <c r="G2" s="77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28" x14ac:dyDescent="0.3">
      <c r="B3" s="78" t="s">
        <v>5</v>
      </c>
      <c r="C3" s="79"/>
      <c r="D3" s="79"/>
      <c r="E3" s="79"/>
      <c r="F3" s="79"/>
      <c r="G3" s="80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</row>
    <row r="4" spans="2:28" ht="16.2" thickBot="1" x14ac:dyDescent="0.35">
      <c r="B4" s="83" t="s">
        <v>1</v>
      </c>
      <c r="C4" s="84"/>
      <c r="D4" s="84"/>
      <c r="E4" s="84"/>
      <c r="F4" s="84"/>
      <c r="G4" s="85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</row>
    <row r="5" spans="2:28" x14ac:dyDescent="0.3">
      <c r="E5" s="2"/>
    </row>
    <row r="6" spans="2:28" x14ac:dyDescent="0.3">
      <c r="B6" s="4" t="s">
        <v>0</v>
      </c>
      <c r="E6" s="4"/>
      <c r="F6" s="17" t="s">
        <v>106</v>
      </c>
      <c r="G6" s="72">
        <v>46023</v>
      </c>
      <c r="H6" s="72"/>
      <c r="I6" s="72"/>
      <c r="M6" s="2"/>
      <c r="N6" s="2"/>
      <c r="O6" s="2"/>
    </row>
    <row r="7" spans="2:28" x14ac:dyDescent="0.3">
      <c r="E7" s="4"/>
      <c r="F7" s="17" t="s">
        <v>8</v>
      </c>
      <c r="G7" s="72">
        <v>48121</v>
      </c>
      <c r="H7" s="72"/>
      <c r="I7" s="72"/>
      <c r="M7" s="2"/>
      <c r="N7" s="2"/>
      <c r="O7" s="2"/>
    </row>
    <row r="8" spans="2:28" x14ac:dyDescent="0.3">
      <c r="H8" s="72"/>
      <c r="I8" s="72"/>
      <c r="M8" s="2"/>
      <c r="N8" s="2"/>
      <c r="O8" s="2"/>
    </row>
    <row r="9" spans="2:28" x14ac:dyDescent="0.3">
      <c r="B9" s="20" t="s">
        <v>30</v>
      </c>
      <c r="C9" s="21">
        <v>1750</v>
      </c>
      <c r="M9" s="2"/>
      <c r="N9" s="2"/>
      <c r="O9" s="2"/>
    </row>
    <row r="10" spans="2:28" x14ac:dyDescent="0.3">
      <c r="B10" s="20" t="s">
        <v>31</v>
      </c>
      <c r="C10" s="21" t="s">
        <v>32</v>
      </c>
      <c r="M10" s="2"/>
      <c r="N10" s="2"/>
      <c r="O10" s="2"/>
    </row>
    <row r="11" spans="2:28" x14ac:dyDescent="0.3">
      <c r="M11" s="2"/>
      <c r="N11" s="2"/>
      <c r="O11" s="2"/>
    </row>
    <row r="12" spans="2:28" ht="15" customHeight="1" x14ac:dyDescent="0.3">
      <c r="B12" s="23"/>
      <c r="C12" s="23"/>
      <c r="D12" s="23"/>
      <c r="E12" s="23"/>
      <c r="F12" s="23"/>
      <c r="G12" s="23"/>
      <c r="H12" s="23"/>
      <c r="I12" s="23"/>
      <c r="J12" s="23"/>
      <c r="L12" s="23"/>
      <c r="M12" s="27"/>
      <c r="N12" s="27"/>
      <c r="O12" s="27"/>
      <c r="P12" s="23"/>
      <c r="Q12" s="23"/>
      <c r="S12" s="23"/>
      <c r="T12" s="26"/>
      <c r="U12" s="27"/>
      <c r="V12" s="23"/>
      <c r="W12" s="23"/>
      <c r="X12" s="23"/>
      <c r="Y12" s="23"/>
      <c r="Z12" s="26"/>
      <c r="AA12" s="27"/>
      <c r="AB12" s="23"/>
    </row>
    <row r="13" spans="2:28" ht="15" customHeight="1" x14ac:dyDescent="0.3">
      <c r="B13" s="68" t="s">
        <v>97</v>
      </c>
      <c r="C13" s="23"/>
      <c r="D13" s="62"/>
    </row>
    <row r="14" spans="2:28" ht="15" customHeight="1" x14ac:dyDescent="0.3">
      <c r="B14" s="61"/>
      <c r="C14" s="61"/>
      <c r="D14" s="62"/>
    </row>
    <row r="15" spans="2:28" ht="15" customHeight="1" x14ac:dyDescent="0.3">
      <c r="B15" s="86" t="s">
        <v>95</v>
      </c>
      <c r="C15" s="87"/>
      <c r="D15" s="35" t="s">
        <v>49</v>
      </c>
      <c r="G15" s="27"/>
      <c r="M15" s="27"/>
    </row>
    <row r="16" spans="2:28" ht="15" customHeight="1" x14ac:dyDescent="0.3">
      <c r="B16" s="86" t="s">
        <v>16</v>
      </c>
      <c r="C16" s="87"/>
      <c r="D16" s="63" t="s">
        <v>98</v>
      </c>
      <c r="G16" s="27"/>
      <c r="M16" s="27"/>
    </row>
    <row r="17" spans="2:25" ht="15" customHeight="1" x14ac:dyDescent="0.3">
      <c r="B17" s="61"/>
      <c r="C17" s="61"/>
      <c r="D17" s="61"/>
      <c r="G17" s="27"/>
      <c r="M17" s="27"/>
    </row>
    <row r="18" spans="2:25" ht="15" customHeight="1" x14ac:dyDescent="0.3">
      <c r="B18" s="88" t="s">
        <v>83</v>
      </c>
      <c r="C18" s="88"/>
      <c r="D18" s="88"/>
      <c r="G18" s="27"/>
      <c r="M18" s="27"/>
    </row>
    <row r="19" spans="2:25" ht="15" customHeight="1" x14ac:dyDescent="0.3">
      <c r="B19" s="81" t="s">
        <v>99</v>
      </c>
      <c r="C19" s="82"/>
      <c r="D19" s="69">
        <v>151</v>
      </c>
    </row>
    <row r="20" spans="2:25" ht="15" customHeight="1" x14ac:dyDescent="0.3">
      <c r="B20" s="81" t="s">
        <v>89</v>
      </c>
      <c r="C20" s="82"/>
      <c r="D20" s="65"/>
    </row>
    <row r="21" spans="2:25" ht="15" customHeight="1" x14ac:dyDescent="0.3">
      <c r="B21" s="81" t="s">
        <v>101</v>
      </c>
      <c r="C21" s="82"/>
      <c r="D21" s="71">
        <v>0.5</v>
      </c>
    </row>
    <row r="22" spans="2:25" ht="15" customHeight="1" x14ac:dyDescent="0.3">
      <c r="B22" s="81" t="s">
        <v>90</v>
      </c>
      <c r="C22" s="82"/>
      <c r="D22" s="65"/>
      <c r="P22" s="5"/>
      <c r="Q22" s="5"/>
      <c r="R22" s="5"/>
      <c r="S22" s="5"/>
      <c r="T22" s="5"/>
      <c r="U22" s="5"/>
      <c r="V22" s="5"/>
      <c r="W22" s="5"/>
      <c r="X22" s="5"/>
      <c r="Y22" s="5"/>
    </row>
    <row r="23" spans="2:25" x14ac:dyDescent="0.3">
      <c r="B23" s="81" t="s">
        <v>91</v>
      </c>
      <c r="C23" s="82"/>
      <c r="D23" s="65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spans="2:25" x14ac:dyDescent="0.3">
      <c r="B24" s="81" t="s">
        <v>92</v>
      </c>
      <c r="C24" s="82"/>
      <c r="D24" s="66">
        <f>D22*D21+(1-D21)*D23</f>
        <v>0</v>
      </c>
    </row>
    <row r="25" spans="2:25" x14ac:dyDescent="0.3">
      <c r="B25" s="81" t="s">
        <v>102</v>
      </c>
      <c r="C25" s="82"/>
      <c r="D25" s="66">
        <f>D24*D19</f>
        <v>0</v>
      </c>
    </row>
    <row r="26" spans="2:25" x14ac:dyDescent="0.3">
      <c r="B26" s="81" t="s">
        <v>93</v>
      </c>
      <c r="C26" s="82"/>
      <c r="D26" s="66">
        <f>D20+D25</f>
        <v>0</v>
      </c>
    </row>
    <row r="27" spans="2:25" x14ac:dyDescent="0.3">
      <c r="B27" s="81" t="s">
        <v>103</v>
      </c>
      <c r="C27" s="82"/>
      <c r="D27" s="66">
        <f>D20*5.5%</f>
        <v>0</v>
      </c>
    </row>
    <row r="28" spans="2:25" x14ac:dyDescent="0.3">
      <c r="B28" s="81" t="s">
        <v>104</v>
      </c>
      <c r="C28" s="82"/>
      <c r="D28" s="66">
        <f>D25*20%</f>
        <v>0</v>
      </c>
    </row>
    <row r="29" spans="2:25" x14ac:dyDescent="0.3">
      <c r="B29" s="81" t="s">
        <v>94</v>
      </c>
      <c r="C29" s="82"/>
      <c r="D29" s="66">
        <f>SUM(D20,D25,D27,D28)</f>
        <v>0</v>
      </c>
    </row>
    <row r="30" spans="2:25" x14ac:dyDescent="0.3">
      <c r="B30" s="73" t="s">
        <v>105</v>
      </c>
      <c r="C30" s="74"/>
      <c r="D30" s="67">
        <f>D29*(G7-G6)/365</f>
        <v>0</v>
      </c>
    </row>
    <row r="31" spans="2:25" x14ac:dyDescent="0.3"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</row>
    <row r="32" spans="2:25" x14ac:dyDescent="0.3">
      <c r="B32" s="70" t="s">
        <v>100</v>
      </c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</row>
    <row r="33" spans="5:15" x14ac:dyDescent="0.3"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5:15" ht="16.2" customHeight="1" x14ac:dyDescent="0.3"/>
  </sheetData>
  <mergeCells count="18">
    <mergeCell ref="B19:C19"/>
    <mergeCell ref="B27:C27"/>
    <mergeCell ref="B30:C30"/>
    <mergeCell ref="B2:G2"/>
    <mergeCell ref="B3:G3"/>
    <mergeCell ref="B20:C20"/>
    <mergeCell ref="B21:C21"/>
    <mergeCell ref="B22:C22"/>
    <mergeCell ref="B4:G4"/>
    <mergeCell ref="B28:C28"/>
    <mergeCell ref="B26:C26"/>
    <mergeCell ref="B29:C29"/>
    <mergeCell ref="B15:C15"/>
    <mergeCell ref="B16:C16"/>
    <mergeCell ref="B23:C23"/>
    <mergeCell ref="B24:C24"/>
    <mergeCell ref="B25:C25"/>
    <mergeCell ref="B18:D18"/>
  </mergeCells>
  <pageMargins left="0.25" right="0.25" top="0.75" bottom="0.75" header="0.3" footer="0.3"/>
  <pageSetup paperSize="9" scale="3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E51"/>
  <sheetViews>
    <sheetView topLeftCell="B9" workbookViewId="0">
      <selection activeCell="Q23" sqref="Q23"/>
    </sheetView>
  </sheetViews>
  <sheetFormatPr baseColWidth="10" defaultColWidth="9.109375" defaultRowHeight="15.6" x14ac:dyDescent="0.3"/>
  <cols>
    <col min="1" max="1" width="2.6640625" style="1" customWidth="1"/>
    <col min="2" max="2" width="36.21875" style="1" customWidth="1"/>
    <col min="3" max="3" width="20" style="1" customWidth="1"/>
    <col min="4" max="28" width="13.77734375" style="1" customWidth="1"/>
    <col min="29" max="29" width="14" style="1" customWidth="1"/>
    <col min="30" max="16384" width="9.109375" style="1"/>
  </cols>
  <sheetData>
    <row r="1" spans="2:18" ht="16.2" thickBot="1" x14ac:dyDescent="0.35"/>
    <row r="2" spans="2:18" x14ac:dyDescent="0.3">
      <c r="B2" s="75" t="s">
        <v>96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7"/>
    </row>
    <row r="3" spans="2:18" x14ac:dyDescent="0.3">
      <c r="B3" s="78" t="s">
        <v>5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80"/>
    </row>
    <row r="4" spans="2:18" ht="16.2" thickBot="1" x14ac:dyDescent="0.35">
      <c r="B4" s="83" t="s">
        <v>1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5"/>
    </row>
    <row r="5" spans="2:18" x14ac:dyDescent="0.3">
      <c r="E5" s="2"/>
    </row>
    <row r="6" spans="2:18" x14ac:dyDescent="0.3">
      <c r="B6" s="4" t="s">
        <v>0</v>
      </c>
      <c r="E6" s="4"/>
      <c r="F6" s="17" t="s">
        <v>15</v>
      </c>
      <c r="G6" s="92">
        <v>45931</v>
      </c>
      <c r="H6" s="92"/>
      <c r="I6" s="92"/>
      <c r="M6" s="2"/>
      <c r="N6" s="2"/>
      <c r="O6" s="2"/>
    </row>
    <row r="7" spans="2:18" x14ac:dyDescent="0.3">
      <c r="E7" s="4"/>
      <c r="F7" s="17" t="s">
        <v>8</v>
      </c>
      <c r="G7" s="92">
        <v>48121</v>
      </c>
      <c r="H7" s="92"/>
      <c r="I7" s="92"/>
      <c r="M7" s="2"/>
      <c r="N7" s="2"/>
      <c r="O7" s="2"/>
    </row>
    <row r="8" spans="2:18" x14ac:dyDescent="0.3">
      <c r="M8" s="2"/>
      <c r="N8" s="2"/>
      <c r="O8" s="2"/>
    </row>
    <row r="9" spans="2:18" x14ac:dyDescent="0.3">
      <c r="B9" s="18" t="s">
        <v>17</v>
      </c>
      <c r="C9" s="4" t="s">
        <v>18</v>
      </c>
      <c r="D9" s="4" t="s">
        <v>19</v>
      </c>
      <c r="M9" s="2"/>
      <c r="N9" s="2"/>
      <c r="O9" s="2"/>
    </row>
    <row r="10" spans="2:18" x14ac:dyDescent="0.3">
      <c r="C10" s="4" t="s">
        <v>20</v>
      </c>
      <c r="D10" s="4" t="s">
        <v>21</v>
      </c>
      <c r="M10" s="2"/>
      <c r="N10" s="2"/>
      <c r="O10" s="2"/>
    </row>
    <row r="11" spans="2:18" x14ac:dyDescent="0.3">
      <c r="C11" s="4" t="s">
        <v>53</v>
      </c>
      <c r="D11" s="4" t="s">
        <v>51</v>
      </c>
      <c r="M11" s="2"/>
      <c r="N11" s="2"/>
      <c r="O11" s="2"/>
    </row>
    <row r="12" spans="2:18" x14ac:dyDescent="0.3">
      <c r="C12" s="4"/>
      <c r="D12" s="4"/>
      <c r="M12" s="2"/>
      <c r="N12" s="2"/>
      <c r="O12" s="2"/>
    </row>
    <row r="13" spans="2:18" x14ac:dyDescent="0.3">
      <c r="B13" s="4"/>
      <c r="M13" s="2"/>
      <c r="N13" s="2"/>
      <c r="O13" s="2"/>
    </row>
    <row r="14" spans="2:18" x14ac:dyDescent="0.3">
      <c r="B14" s="20" t="s">
        <v>30</v>
      </c>
      <c r="C14" s="21">
        <v>1750</v>
      </c>
      <c r="M14" s="2"/>
      <c r="N14" s="2"/>
      <c r="O14" s="2"/>
    </row>
    <row r="15" spans="2:18" x14ac:dyDescent="0.3">
      <c r="B15" s="20" t="s">
        <v>31</v>
      </c>
      <c r="C15" s="21" t="s">
        <v>32</v>
      </c>
      <c r="M15" s="2"/>
      <c r="N15" s="2"/>
      <c r="O15" s="2"/>
    </row>
    <row r="16" spans="2:18" x14ac:dyDescent="0.3">
      <c r="M16" s="2"/>
      <c r="N16" s="2"/>
      <c r="O16" s="2"/>
    </row>
    <row r="17" spans="2:31" ht="15" customHeight="1" x14ac:dyDescent="0.3">
      <c r="B17" s="23"/>
      <c r="C17" s="23"/>
      <c r="D17" s="23"/>
      <c r="E17" s="23"/>
      <c r="F17" s="23"/>
      <c r="G17" s="23"/>
      <c r="H17" s="23"/>
      <c r="I17" s="23"/>
      <c r="J17" s="23"/>
      <c r="L17" s="23"/>
      <c r="M17" s="27"/>
      <c r="N17" s="27"/>
      <c r="O17" s="27"/>
      <c r="P17" s="23"/>
      <c r="Q17" s="23"/>
      <c r="S17" s="23"/>
      <c r="T17" s="26"/>
      <c r="U17" s="27"/>
      <c r="V17" s="23"/>
      <c r="W17" s="23"/>
      <c r="X17" s="23"/>
      <c r="Y17" s="23"/>
      <c r="Z17" s="26"/>
      <c r="AA17" s="27"/>
      <c r="AB17" s="23"/>
    </row>
    <row r="18" spans="2:31" ht="15" customHeight="1" x14ac:dyDescent="0.3">
      <c r="B18" s="28" t="s">
        <v>84</v>
      </c>
      <c r="D18" s="2"/>
    </row>
    <row r="19" spans="2:31" ht="15" customHeight="1" x14ac:dyDescent="0.3">
      <c r="D19" s="2"/>
    </row>
    <row r="20" spans="2:31" x14ac:dyDescent="0.3">
      <c r="C20" s="2"/>
      <c r="D20" s="91" t="s">
        <v>2</v>
      </c>
      <c r="E20" s="91"/>
      <c r="F20" s="91"/>
      <c r="G20" s="91"/>
      <c r="H20" s="91"/>
      <c r="I20" s="91" t="s">
        <v>3</v>
      </c>
      <c r="J20" s="91"/>
      <c r="K20" s="91"/>
      <c r="L20" s="91"/>
      <c r="M20" s="91"/>
      <c r="N20" s="91"/>
      <c r="O20" s="91"/>
      <c r="P20" s="89" t="s">
        <v>88</v>
      </c>
      <c r="Q20" s="90"/>
    </row>
    <row r="21" spans="2:31" ht="26.4" x14ac:dyDescent="0.3">
      <c r="B21" s="22" t="s">
        <v>50</v>
      </c>
      <c r="C21" s="22" t="s">
        <v>16</v>
      </c>
      <c r="D21" s="38" t="s">
        <v>22</v>
      </c>
      <c r="E21" s="38" t="s">
        <v>23</v>
      </c>
      <c r="F21" s="38" t="s">
        <v>24</v>
      </c>
      <c r="G21" s="41" t="s">
        <v>54</v>
      </c>
      <c r="H21" s="38" t="s">
        <v>25</v>
      </c>
      <c r="I21" s="38" t="s">
        <v>26</v>
      </c>
      <c r="J21" s="38" t="s">
        <v>27</v>
      </c>
      <c r="K21" s="38" t="s">
        <v>52</v>
      </c>
      <c r="L21" s="38" t="s">
        <v>28</v>
      </c>
      <c r="M21" s="41" t="s">
        <v>55</v>
      </c>
      <c r="N21" s="41" t="s">
        <v>56</v>
      </c>
      <c r="O21" s="38" t="s">
        <v>29</v>
      </c>
      <c r="P21" s="24" t="s">
        <v>86</v>
      </c>
      <c r="Q21" s="24" t="s">
        <v>87</v>
      </c>
    </row>
    <row r="22" spans="2:31" x14ac:dyDescent="0.3">
      <c r="B22" s="35" t="s">
        <v>35</v>
      </c>
      <c r="C22" s="37" t="s">
        <v>33</v>
      </c>
      <c r="D22" s="32"/>
      <c r="E22" s="32"/>
      <c r="F22" s="30">
        <f>+IF(D22&lt;&gt;"",SUM(D22:E22),0)</f>
        <v>0</v>
      </c>
      <c r="G22" s="54">
        <v>0.1</v>
      </c>
      <c r="H22" s="34">
        <f>+IF(F22&lt;&gt;"",ROUND(F22*(1+G22),2))</f>
        <v>0</v>
      </c>
      <c r="I22" s="32"/>
      <c r="J22" s="32"/>
      <c r="K22" s="43"/>
      <c r="L22" s="30">
        <f>+IF(I22&lt;&gt;"",SUM(I22:K22),0)</f>
        <v>0</v>
      </c>
      <c r="M22" s="54">
        <v>0.1</v>
      </c>
      <c r="N22" s="44"/>
      <c r="O22" s="34">
        <f>+IF(L22&lt;&gt;"",ROUND((I22+J22)*(1+M22),2)+ROUND((K22)*(1+N22),2),0)</f>
        <v>0</v>
      </c>
      <c r="P22" s="30">
        <f>+L22+F22</f>
        <v>0</v>
      </c>
      <c r="Q22" s="30">
        <f>+O22+H22</f>
        <v>0</v>
      </c>
    </row>
    <row r="23" spans="2:31" x14ac:dyDescent="0.3">
      <c r="B23" s="35" t="s">
        <v>36</v>
      </c>
      <c r="C23" s="37" t="s">
        <v>33</v>
      </c>
      <c r="D23" s="32"/>
      <c r="E23" s="32"/>
      <c r="F23" s="30">
        <f t="shared" ref="F23:F31" si="0">+IF(D23&lt;&gt;"",SUM(D23:E23),0)</f>
        <v>0</v>
      </c>
      <c r="G23" s="54">
        <v>0.1</v>
      </c>
      <c r="H23" s="34">
        <f t="shared" ref="H23:H31" si="1">+IF(F23&lt;&gt;"",ROUND(F23*(1+G23),2))</f>
        <v>0</v>
      </c>
      <c r="I23" s="32"/>
      <c r="J23" s="32"/>
      <c r="K23" s="43"/>
      <c r="L23" s="30">
        <f t="shared" ref="L23:L31" si="2">+IF(I23&lt;&gt;"",SUM(I23:K23),0)</f>
        <v>0</v>
      </c>
      <c r="M23" s="54">
        <v>0.1</v>
      </c>
      <c r="N23" s="44"/>
      <c r="O23" s="34">
        <f t="shared" ref="O23:O31" si="3">+IF(L23&lt;&gt;"",ROUND((I23+J23)*(1+M23),2)+ROUND((K23)*(1+N23),2),0)</f>
        <v>0</v>
      </c>
      <c r="P23" s="30">
        <f t="shared" ref="P23:P36" si="4">+L23+F23</f>
        <v>0</v>
      </c>
      <c r="Q23" s="30">
        <f t="shared" ref="Q23:Q36" si="5">+O23+H23</f>
        <v>0</v>
      </c>
    </row>
    <row r="24" spans="2:31" x14ac:dyDescent="0.3">
      <c r="B24" s="35" t="s">
        <v>38</v>
      </c>
      <c r="C24" s="37" t="s">
        <v>33</v>
      </c>
      <c r="D24" s="32"/>
      <c r="E24" s="32"/>
      <c r="F24" s="30">
        <f t="shared" si="0"/>
        <v>0</v>
      </c>
      <c r="G24" s="54">
        <v>0.1</v>
      </c>
      <c r="H24" s="34">
        <f t="shared" si="1"/>
        <v>0</v>
      </c>
      <c r="I24" s="32"/>
      <c r="J24" s="32"/>
      <c r="K24" s="34">
        <f>'DPGF P3o'!D10/6</f>
        <v>0</v>
      </c>
      <c r="L24" s="30">
        <f>+IF(I24&lt;&gt;"",SUM(I24:K24),0)</f>
        <v>0</v>
      </c>
      <c r="M24" s="54">
        <v>0.1</v>
      </c>
      <c r="N24" s="42">
        <v>0.2</v>
      </c>
      <c r="O24" s="34">
        <f t="shared" si="3"/>
        <v>0</v>
      </c>
      <c r="P24" s="30">
        <f t="shared" si="4"/>
        <v>0</v>
      </c>
      <c r="Q24" s="30">
        <f t="shared" si="5"/>
        <v>0</v>
      </c>
    </row>
    <row r="25" spans="2:31" x14ac:dyDescent="0.3">
      <c r="B25" s="35" t="s">
        <v>39</v>
      </c>
      <c r="C25" s="37" t="s">
        <v>33</v>
      </c>
      <c r="D25" s="32"/>
      <c r="E25" s="32"/>
      <c r="F25" s="30">
        <f t="shared" si="0"/>
        <v>0</v>
      </c>
      <c r="G25" s="54">
        <v>0.1</v>
      </c>
      <c r="H25" s="34">
        <f t="shared" si="1"/>
        <v>0</v>
      </c>
      <c r="I25" s="32"/>
      <c r="J25" s="32"/>
      <c r="K25" s="43"/>
      <c r="L25" s="30">
        <f t="shared" si="2"/>
        <v>0</v>
      </c>
      <c r="M25" s="54">
        <v>0.1</v>
      </c>
      <c r="N25" s="44"/>
      <c r="O25" s="34">
        <f t="shared" si="3"/>
        <v>0</v>
      </c>
      <c r="P25" s="30">
        <f t="shared" si="4"/>
        <v>0</v>
      </c>
      <c r="Q25" s="30">
        <f t="shared" si="5"/>
        <v>0</v>
      </c>
    </row>
    <row r="26" spans="2:31" x14ac:dyDescent="0.3">
      <c r="B26" s="35" t="s">
        <v>37</v>
      </c>
      <c r="C26" s="37" t="s">
        <v>33</v>
      </c>
      <c r="D26" s="32"/>
      <c r="E26" s="32"/>
      <c r="F26" s="30">
        <f t="shared" si="0"/>
        <v>0</v>
      </c>
      <c r="G26" s="54">
        <v>0.1</v>
      </c>
      <c r="H26" s="34">
        <f t="shared" si="1"/>
        <v>0</v>
      </c>
      <c r="I26" s="32"/>
      <c r="J26" s="32"/>
      <c r="K26" s="43"/>
      <c r="L26" s="30">
        <f t="shared" si="2"/>
        <v>0</v>
      </c>
      <c r="M26" s="54">
        <v>0.1</v>
      </c>
      <c r="N26" s="44"/>
      <c r="O26" s="34">
        <f t="shared" si="3"/>
        <v>0</v>
      </c>
      <c r="P26" s="30">
        <f t="shared" si="4"/>
        <v>0</v>
      </c>
      <c r="Q26" s="30">
        <f t="shared" si="5"/>
        <v>0</v>
      </c>
    </row>
    <row r="27" spans="2:31" x14ac:dyDescent="0.3">
      <c r="B27" s="35" t="s">
        <v>41</v>
      </c>
      <c r="C27" s="37" t="s">
        <v>33</v>
      </c>
      <c r="D27" s="32"/>
      <c r="E27" s="32"/>
      <c r="F27" s="30">
        <f t="shared" si="0"/>
        <v>0</v>
      </c>
      <c r="G27" s="54">
        <v>0.1</v>
      </c>
      <c r="H27" s="34">
        <f>+IF(F27&lt;&gt;"",ROUND(F27*(1+G27),2))</f>
        <v>0</v>
      </c>
      <c r="I27" s="32"/>
      <c r="J27" s="32"/>
      <c r="K27" s="43"/>
      <c r="L27" s="30">
        <f t="shared" si="2"/>
        <v>0</v>
      </c>
      <c r="M27" s="54">
        <v>0.1</v>
      </c>
      <c r="N27" s="44"/>
      <c r="O27" s="34">
        <f t="shared" si="3"/>
        <v>0</v>
      </c>
      <c r="P27" s="30">
        <f t="shared" si="4"/>
        <v>0</v>
      </c>
      <c r="Q27" s="30">
        <f t="shared" si="5"/>
        <v>0</v>
      </c>
    </row>
    <row r="28" spans="2:31" x14ac:dyDescent="0.3">
      <c r="B28" s="35" t="s">
        <v>42</v>
      </c>
      <c r="C28" s="37" t="s">
        <v>33</v>
      </c>
      <c r="D28" s="32"/>
      <c r="E28" s="32"/>
      <c r="F28" s="30">
        <f t="shared" si="0"/>
        <v>0</v>
      </c>
      <c r="G28" s="54">
        <v>0.1</v>
      </c>
      <c r="H28" s="34">
        <f t="shared" si="1"/>
        <v>0</v>
      </c>
      <c r="I28" s="32"/>
      <c r="J28" s="32"/>
      <c r="K28" s="34">
        <f>'DPGF P3o'!D11/6</f>
        <v>0</v>
      </c>
      <c r="L28" s="30">
        <f t="shared" si="2"/>
        <v>0</v>
      </c>
      <c r="M28" s="54">
        <v>0.1</v>
      </c>
      <c r="N28" s="42">
        <v>0.1</v>
      </c>
      <c r="O28" s="34">
        <f t="shared" si="3"/>
        <v>0</v>
      </c>
      <c r="P28" s="30">
        <f t="shared" si="4"/>
        <v>0</v>
      </c>
      <c r="Q28" s="30">
        <f t="shared" si="5"/>
        <v>0</v>
      </c>
      <c r="T28" s="25"/>
      <c r="Y28" s="33"/>
      <c r="AE28" s="33"/>
    </row>
    <row r="29" spans="2:31" ht="15" customHeight="1" x14ac:dyDescent="0.3">
      <c r="B29" s="35" t="s">
        <v>43</v>
      </c>
      <c r="C29" s="37" t="s">
        <v>33</v>
      </c>
      <c r="D29" s="32"/>
      <c r="E29" s="32"/>
      <c r="F29" s="30">
        <f t="shared" si="0"/>
        <v>0</v>
      </c>
      <c r="G29" s="54">
        <v>0.1</v>
      </c>
      <c r="H29" s="34">
        <f t="shared" si="1"/>
        <v>0</v>
      </c>
      <c r="I29" s="32"/>
      <c r="J29" s="32"/>
      <c r="K29" s="43"/>
      <c r="L29" s="30">
        <f t="shared" si="2"/>
        <v>0</v>
      </c>
      <c r="M29" s="54">
        <v>0.1</v>
      </c>
      <c r="N29" s="44"/>
      <c r="O29" s="34">
        <f t="shared" si="3"/>
        <v>0</v>
      </c>
      <c r="P29" s="30">
        <f t="shared" si="4"/>
        <v>0</v>
      </c>
      <c r="Q29" s="30">
        <f t="shared" si="5"/>
        <v>0</v>
      </c>
      <c r="T29" s="25"/>
      <c r="V29" s="31"/>
      <c r="W29" s="27"/>
      <c r="X29" s="23"/>
      <c r="Y29" s="23"/>
      <c r="Z29" s="25"/>
      <c r="AA29" s="31"/>
      <c r="AB29" s="27"/>
      <c r="AC29" s="27"/>
      <c r="AD29" s="23"/>
    </row>
    <row r="30" spans="2:31" ht="15" customHeight="1" x14ac:dyDescent="0.3">
      <c r="B30" s="35" t="s">
        <v>44</v>
      </c>
      <c r="C30" s="37" t="s">
        <v>33</v>
      </c>
      <c r="D30" s="32"/>
      <c r="E30" s="32"/>
      <c r="F30" s="30">
        <f t="shared" si="0"/>
        <v>0</v>
      </c>
      <c r="G30" s="54">
        <v>0.1</v>
      </c>
      <c r="H30" s="34">
        <f t="shared" si="1"/>
        <v>0</v>
      </c>
      <c r="I30" s="32"/>
      <c r="J30" s="32"/>
      <c r="K30" s="34">
        <f>'DPGF P3o'!D12/6</f>
        <v>0</v>
      </c>
      <c r="L30" s="30">
        <f t="shared" si="2"/>
        <v>0</v>
      </c>
      <c r="M30" s="54">
        <v>0.1</v>
      </c>
      <c r="N30" s="42">
        <v>0.1</v>
      </c>
      <c r="O30" s="34">
        <f t="shared" si="3"/>
        <v>0</v>
      </c>
      <c r="P30" s="30">
        <f t="shared" si="4"/>
        <v>0</v>
      </c>
      <c r="Q30" s="30">
        <f t="shared" si="5"/>
        <v>0</v>
      </c>
      <c r="T30" s="23"/>
      <c r="U30" s="23"/>
      <c r="V30" s="26"/>
      <c r="W30" s="23"/>
      <c r="X30" s="23"/>
      <c r="Y30" s="23"/>
      <c r="Z30" s="23"/>
      <c r="AA30" s="26"/>
      <c r="AB30" s="27"/>
      <c r="AC30" s="23"/>
    </row>
    <row r="31" spans="2:31" x14ac:dyDescent="0.3">
      <c r="B31" s="35" t="s">
        <v>40</v>
      </c>
      <c r="C31" s="37" t="s">
        <v>33</v>
      </c>
      <c r="D31" s="32"/>
      <c r="E31" s="32"/>
      <c r="F31" s="30">
        <f t="shared" si="0"/>
        <v>0</v>
      </c>
      <c r="G31" s="54">
        <v>0.1</v>
      </c>
      <c r="H31" s="34">
        <f t="shared" si="1"/>
        <v>0</v>
      </c>
      <c r="I31" s="32"/>
      <c r="J31" s="32"/>
      <c r="K31" s="34">
        <f>('DPGF P3o'!D13+'DPGF P3o'!D14)/6</f>
        <v>0</v>
      </c>
      <c r="L31" s="30">
        <f t="shared" si="2"/>
        <v>0</v>
      </c>
      <c r="M31" s="54">
        <v>0.1</v>
      </c>
      <c r="N31" s="42">
        <v>0.1</v>
      </c>
      <c r="O31" s="34">
        <f t="shared" si="3"/>
        <v>0</v>
      </c>
      <c r="P31" s="30">
        <f t="shared" si="4"/>
        <v>0</v>
      </c>
      <c r="Q31" s="30">
        <f t="shared" si="5"/>
        <v>0</v>
      </c>
    </row>
    <row r="32" spans="2:31" ht="15" customHeight="1" x14ac:dyDescent="0.3">
      <c r="B32" s="35" t="s">
        <v>45</v>
      </c>
      <c r="C32" s="37" t="s">
        <v>33</v>
      </c>
      <c r="D32" s="32"/>
      <c r="E32" s="32"/>
      <c r="F32" s="30">
        <f>+IF(D32&lt;&gt;"",SUM(D32:E32),0)</f>
        <v>0</v>
      </c>
      <c r="G32" s="54">
        <v>0.1</v>
      </c>
      <c r="H32" s="34">
        <f>+IF(F32&lt;&gt;"",ROUND(F32*(1+G32),2))</f>
        <v>0</v>
      </c>
      <c r="I32" s="32"/>
      <c r="J32" s="32"/>
      <c r="K32" s="34">
        <f>('DPGF P3o'!D15+'DPGF P3o'!D16+'DPGF P3o'!D17)/6</f>
        <v>0</v>
      </c>
      <c r="L32" s="30">
        <f>+IF(I32&lt;&gt;"",SUM(I32:K32),0)</f>
        <v>0</v>
      </c>
      <c r="M32" s="54">
        <v>0.1</v>
      </c>
      <c r="N32" s="42">
        <v>0.1</v>
      </c>
      <c r="O32" s="34">
        <f>+IF(L32&lt;&gt;"",ROUND((I32+J32)*(1+M32),2)+ROUND((K32)*(1+N32),2),0)</f>
        <v>0</v>
      </c>
      <c r="P32" s="30">
        <f t="shared" si="4"/>
        <v>0</v>
      </c>
      <c r="Q32" s="30">
        <f t="shared" si="5"/>
        <v>0</v>
      </c>
    </row>
    <row r="33" spans="2:25" ht="15" customHeight="1" x14ac:dyDescent="0.3">
      <c r="B33" s="36" t="s">
        <v>46</v>
      </c>
      <c r="C33" s="37" t="s">
        <v>33</v>
      </c>
      <c r="D33" s="32"/>
      <c r="E33" s="32"/>
      <c r="F33" s="30">
        <f>+IF(D33&lt;&gt;"",SUM(D33:E33),0)</f>
        <v>0</v>
      </c>
      <c r="G33" s="54">
        <v>0.1</v>
      </c>
      <c r="H33" s="34">
        <f>+IF(F33&lt;&gt;"",ROUND(F33*(1+G33),2))</f>
        <v>0</v>
      </c>
      <c r="I33" s="32"/>
      <c r="J33" s="32"/>
      <c r="K33" s="34">
        <f>('DPGF P3o'!D18+'DPGF P3o'!D19)/6</f>
        <v>0</v>
      </c>
      <c r="L33" s="30">
        <f>+IF(I33&lt;&gt;"",SUM(I33:K33),0)</f>
        <v>0</v>
      </c>
      <c r="M33" s="54">
        <v>0.1</v>
      </c>
      <c r="N33" s="42">
        <v>0.1</v>
      </c>
      <c r="O33" s="34">
        <f>+IF(L33&lt;&gt;"",ROUND((I33+J33)*(1+M33),2)+ROUND((K33)*(1+N33),2),0)</f>
        <v>0</v>
      </c>
      <c r="P33" s="30">
        <f t="shared" si="4"/>
        <v>0</v>
      </c>
      <c r="Q33" s="30">
        <f t="shared" si="5"/>
        <v>0</v>
      </c>
    </row>
    <row r="34" spans="2:25" ht="15" customHeight="1" x14ac:dyDescent="0.3">
      <c r="B34" s="36" t="s">
        <v>47</v>
      </c>
      <c r="C34" s="37" t="s">
        <v>33</v>
      </c>
      <c r="D34" s="32"/>
      <c r="E34" s="32"/>
      <c r="F34" s="30">
        <f>+IF(D34&lt;&gt;"",SUM(D34:E34),0)</f>
        <v>0</v>
      </c>
      <c r="G34" s="54">
        <v>0.1</v>
      </c>
      <c r="H34" s="34">
        <f>+IF(F34&lt;&gt;"",ROUND(F34*(1+G34),2))</f>
        <v>0</v>
      </c>
      <c r="I34" s="32"/>
      <c r="J34" s="32"/>
      <c r="K34" s="34">
        <f>('DPGF P3o'!D20+'DPGF P3o'!D21+'DPGF P3o'!D22+'DPGF P3o'!D23+'DPGF P3o'!D24)/6</f>
        <v>0</v>
      </c>
      <c r="L34" s="30">
        <f>+IF(I34&lt;&gt;"",SUM(I34:K34),0)</f>
        <v>0</v>
      </c>
      <c r="M34" s="54">
        <v>0.1</v>
      </c>
      <c r="N34" s="42">
        <v>0.1</v>
      </c>
      <c r="O34" s="34">
        <f>+IF(L34&lt;&gt;"",ROUND((I34+J34)*(1+M34),2)+ROUND((K34)*(1+N34),2),0)</f>
        <v>0</v>
      </c>
      <c r="P34" s="30">
        <f t="shared" si="4"/>
        <v>0</v>
      </c>
      <c r="Q34" s="30">
        <f t="shared" si="5"/>
        <v>0</v>
      </c>
    </row>
    <row r="35" spans="2:25" ht="15" customHeight="1" x14ac:dyDescent="0.3">
      <c r="B35" s="36" t="s">
        <v>48</v>
      </c>
      <c r="C35" s="37" t="s">
        <v>33</v>
      </c>
      <c r="D35" s="32"/>
      <c r="E35" s="32"/>
      <c r="F35" s="30">
        <f>+IF(D35&lt;&gt;"",SUM(D35:E35),0)</f>
        <v>0</v>
      </c>
      <c r="G35" s="54">
        <v>0.1</v>
      </c>
      <c r="H35" s="34">
        <f>+IF(F35&lt;&gt;"",ROUND(F35*(1+G35),2))</f>
        <v>0</v>
      </c>
      <c r="I35" s="32"/>
      <c r="J35" s="32"/>
      <c r="K35" s="34">
        <f>('DPGF P3o'!D25+'DPGF P3o'!D26+'DPGF P3o'!D27)/6</f>
        <v>0</v>
      </c>
      <c r="L35" s="30">
        <f>+IF(I35&lt;&gt;"",SUM(I35:K35),0)</f>
        <v>0</v>
      </c>
      <c r="M35" s="54">
        <v>0.1</v>
      </c>
      <c r="N35" s="42">
        <v>0.1</v>
      </c>
      <c r="O35" s="34">
        <f>+IF(L35&lt;&gt;"",ROUND((I35+J35)*(1+M35),2)+ROUND((K35)*(1+N35),2),0)</f>
        <v>0</v>
      </c>
      <c r="P35" s="30">
        <f t="shared" si="4"/>
        <v>0</v>
      </c>
      <c r="Q35" s="30">
        <f t="shared" si="5"/>
        <v>0</v>
      </c>
    </row>
    <row r="36" spans="2:25" ht="15" customHeight="1" x14ac:dyDescent="0.3">
      <c r="B36" s="35" t="s">
        <v>49</v>
      </c>
      <c r="C36" s="37" t="s">
        <v>98</v>
      </c>
      <c r="D36" s="32"/>
      <c r="E36" s="32"/>
      <c r="F36" s="30">
        <f>+IF(D36&lt;&gt;"",SUM(D36:E36),0)</f>
        <v>0</v>
      </c>
      <c r="G36" s="54">
        <v>0.1</v>
      </c>
      <c r="H36" s="34">
        <f>+IF(F36&lt;&gt;"",ROUND(F36*(1+G36),2))</f>
        <v>0</v>
      </c>
      <c r="I36" s="32"/>
      <c r="J36" s="32"/>
      <c r="K36" s="34">
        <f>'DPGF P3o'!D28/6</f>
        <v>0</v>
      </c>
      <c r="L36" s="30">
        <f>+IF(I36&lt;&gt;"",SUM(I36:K36),0)</f>
        <v>0</v>
      </c>
      <c r="M36" s="54">
        <v>0.1</v>
      </c>
      <c r="N36" s="42">
        <v>0.1</v>
      </c>
      <c r="O36" s="34">
        <f>+IF(L36&lt;&gt;"",ROUND((I36+J36)*(1+M36),2)+ROUND((K36)*(1+N36),2),0)</f>
        <v>0</v>
      </c>
      <c r="P36" s="30">
        <f t="shared" si="4"/>
        <v>0</v>
      </c>
      <c r="Q36" s="30">
        <f t="shared" si="5"/>
        <v>0</v>
      </c>
    </row>
    <row r="37" spans="2:25" ht="15" customHeight="1" x14ac:dyDescent="0.3">
      <c r="E37" s="25" t="s">
        <v>11</v>
      </c>
      <c r="F37" s="31">
        <f>SUM(F22:F36)</f>
        <v>0</v>
      </c>
      <c r="G37" s="27" t="s">
        <v>12</v>
      </c>
      <c r="I37" s="2"/>
      <c r="K37" s="25" t="s">
        <v>14</v>
      </c>
      <c r="L37" s="39">
        <f>SUM(L22:L36)</f>
        <v>0</v>
      </c>
      <c r="M37" s="27" t="s">
        <v>12</v>
      </c>
    </row>
    <row r="38" spans="2:25" ht="15" customHeight="1" x14ac:dyDescent="0.3">
      <c r="G38" s="27" t="s">
        <v>13</v>
      </c>
      <c r="M38" s="27" t="s">
        <v>13</v>
      </c>
    </row>
    <row r="39" spans="2:25" ht="15" customHeight="1" x14ac:dyDescent="0.3"/>
    <row r="40" spans="2:25" ht="15" customHeight="1" x14ac:dyDescent="0.3"/>
    <row r="41" spans="2:25" ht="15" customHeight="1" x14ac:dyDescent="0.3"/>
    <row r="42" spans="2:25" ht="15" customHeight="1" x14ac:dyDescent="0.3"/>
    <row r="43" spans="2:25" ht="15" customHeight="1" x14ac:dyDescent="0.3">
      <c r="P43" s="5"/>
      <c r="Q43" s="5"/>
      <c r="R43" s="5"/>
      <c r="S43" s="5"/>
      <c r="T43" s="5"/>
      <c r="U43" s="5"/>
      <c r="V43" s="5"/>
      <c r="W43" s="5"/>
      <c r="X43" s="5"/>
      <c r="Y43" s="5"/>
    </row>
    <row r="44" spans="2:25" x14ac:dyDescent="0.3">
      <c r="P44" s="5"/>
      <c r="Q44" s="5"/>
      <c r="R44" s="5"/>
      <c r="S44" s="5"/>
      <c r="T44" s="5"/>
      <c r="U44" s="5"/>
      <c r="V44" s="5"/>
      <c r="W44" s="5"/>
      <c r="X44" s="5"/>
      <c r="Y44" s="5"/>
    </row>
    <row r="50" spans="5:15" x14ac:dyDescent="0.3"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</row>
    <row r="51" spans="5:15" x14ac:dyDescent="0.3"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</row>
  </sheetData>
  <mergeCells count="8">
    <mergeCell ref="B2:R2"/>
    <mergeCell ref="B3:R3"/>
    <mergeCell ref="B4:R4"/>
    <mergeCell ref="P20:Q20"/>
    <mergeCell ref="D20:H20"/>
    <mergeCell ref="I20:O20"/>
    <mergeCell ref="G6:I6"/>
    <mergeCell ref="G7:I7"/>
  </mergeCells>
  <pageMargins left="0.25" right="0.25" top="0.75" bottom="0.75" header="0.3" footer="0.3"/>
  <pageSetup paperSize="9" scale="3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0113E-C01A-4EF9-B403-A6458E8190A9}">
  <dimension ref="B3:D10"/>
  <sheetViews>
    <sheetView workbookViewId="0">
      <selection activeCell="D7" sqref="D7"/>
    </sheetView>
  </sheetViews>
  <sheetFormatPr baseColWidth="10" defaultRowHeight="14.4" x14ac:dyDescent="0.3"/>
  <cols>
    <col min="2" max="2" width="22.109375" customWidth="1"/>
    <col min="3" max="3" width="17.6640625" customWidth="1"/>
    <col min="4" max="4" width="19.33203125" customWidth="1"/>
  </cols>
  <sheetData>
    <row r="3" spans="2:4" ht="15.6" x14ac:dyDescent="0.3">
      <c r="B3" s="1"/>
      <c r="C3" s="1"/>
      <c r="D3" s="2"/>
    </row>
    <row r="4" spans="2:4" ht="16.8" thickBot="1" x14ac:dyDescent="0.4">
      <c r="B4" s="15" t="s">
        <v>34</v>
      </c>
      <c r="C4" s="29"/>
      <c r="D4" s="1"/>
    </row>
    <row r="5" spans="2:4" ht="16.2" thickTop="1" x14ac:dyDescent="0.3">
      <c r="B5" s="1"/>
      <c r="C5" s="1"/>
      <c r="D5" s="2"/>
    </row>
    <row r="6" spans="2:4" ht="15.6" x14ac:dyDescent="0.3">
      <c r="B6" s="1"/>
      <c r="C6" s="16" t="s">
        <v>9</v>
      </c>
      <c r="D6" s="16" t="s">
        <v>10</v>
      </c>
    </row>
    <row r="7" spans="2:4" ht="15.6" x14ac:dyDescent="0.3">
      <c r="B7" s="16" t="s">
        <v>85</v>
      </c>
      <c r="C7" s="19">
        <f>'DPGF P1'!D26*('DPGF P1'!G7-'DPGF P1'!G6)/365</f>
        <v>0</v>
      </c>
      <c r="D7" s="19">
        <f>'DPGF P1'!D30</f>
        <v>0</v>
      </c>
    </row>
    <row r="8" spans="2:4" ht="15.6" x14ac:dyDescent="0.3">
      <c r="B8" s="16" t="s">
        <v>6</v>
      </c>
      <c r="C8" s="19">
        <f>+SUM('DPGF P2 P3'!F22:F36)*6</f>
        <v>0</v>
      </c>
      <c r="D8" s="19">
        <f>+SUM('DPGF P2 P3'!H22:H36)*6</f>
        <v>0</v>
      </c>
    </row>
    <row r="9" spans="2:4" ht="15.6" x14ac:dyDescent="0.3">
      <c r="B9" s="16" t="s">
        <v>7</v>
      </c>
      <c r="C9" s="19">
        <f>+SUM('DPGF P2 P3'!L22:L36)*6</f>
        <v>0</v>
      </c>
      <c r="D9" s="19">
        <f>+SUM('DPGF P2 P3'!O22:O36)*6</f>
        <v>0</v>
      </c>
    </row>
    <row r="10" spans="2:4" ht="15.6" x14ac:dyDescent="0.3">
      <c r="B10" s="16" t="s">
        <v>4</v>
      </c>
      <c r="C10" s="19">
        <f>+SUM(C7:C9)</f>
        <v>0</v>
      </c>
      <c r="D10" s="19">
        <f>+SUM(D7:D9)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48BDE-A64C-4009-BA53-EE38BBDC837B}">
  <sheetPr>
    <tabColor theme="9" tint="-0.249977111117893"/>
  </sheetPr>
  <dimension ref="A1:F36"/>
  <sheetViews>
    <sheetView topLeftCell="A5" workbookViewId="0">
      <selection activeCell="D10" sqref="D10:D28"/>
    </sheetView>
  </sheetViews>
  <sheetFormatPr baseColWidth="10" defaultRowHeight="14.4" x14ac:dyDescent="0.3"/>
  <cols>
    <col min="1" max="1" width="30.6640625" customWidth="1"/>
    <col min="2" max="2" width="27.6640625" customWidth="1"/>
    <col min="3" max="3" width="95.33203125" customWidth="1"/>
    <col min="4" max="4" width="19.88671875" customWidth="1"/>
    <col min="6" max="6" width="22.44140625" customWidth="1"/>
  </cols>
  <sheetData>
    <row r="1" spans="1:6" ht="15" customHeight="1" thickBot="1" x14ac:dyDescent="0.35">
      <c r="A1" s="45"/>
      <c r="B1" s="46"/>
      <c r="C1" s="46"/>
      <c r="D1" s="46"/>
      <c r="E1" s="4"/>
    </row>
    <row r="2" spans="1:6" ht="15" customHeight="1" x14ac:dyDescent="0.3">
      <c r="A2" s="12" t="s">
        <v>96</v>
      </c>
      <c r="B2" s="6"/>
      <c r="C2" s="6"/>
      <c r="D2" s="7"/>
      <c r="E2" s="4"/>
    </row>
    <row r="3" spans="1:6" ht="15" customHeight="1" x14ac:dyDescent="0.3">
      <c r="A3" s="13" t="s">
        <v>5</v>
      </c>
      <c r="B3" s="3"/>
      <c r="C3" s="3"/>
      <c r="D3" s="8"/>
      <c r="E3" s="4"/>
    </row>
    <row r="4" spans="1:6" ht="15" customHeight="1" thickBot="1" x14ac:dyDescent="0.35">
      <c r="A4" s="14" t="s">
        <v>77</v>
      </c>
      <c r="B4" s="10"/>
      <c r="C4" s="9"/>
      <c r="D4" s="11"/>
      <c r="E4" s="4"/>
    </row>
    <row r="5" spans="1:6" s="4" customFormat="1" ht="15" customHeight="1" x14ac:dyDescent="0.3">
      <c r="F5"/>
    </row>
    <row r="6" spans="1:6" ht="15.6" x14ac:dyDescent="0.3">
      <c r="A6" s="4" t="s">
        <v>0</v>
      </c>
      <c r="B6" s="55"/>
      <c r="C6" s="56"/>
    </row>
    <row r="7" spans="1:6" ht="15.6" x14ac:dyDescent="0.3">
      <c r="A7" s="4"/>
      <c r="B7" s="55"/>
      <c r="C7" s="56"/>
    </row>
    <row r="8" spans="1:6" ht="25.8" customHeight="1" x14ac:dyDescent="0.3">
      <c r="A8" s="102" t="s">
        <v>78</v>
      </c>
      <c r="B8" s="103"/>
      <c r="C8" s="103"/>
      <c r="D8" s="103"/>
    </row>
    <row r="9" spans="1:6" ht="25.8" customHeight="1" x14ac:dyDescent="0.3">
      <c r="A9" s="47" t="s">
        <v>57</v>
      </c>
      <c r="B9" s="47" t="s">
        <v>58</v>
      </c>
      <c r="C9" s="48" t="s">
        <v>59</v>
      </c>
      <c r="D9" s="47" t="s">
        <v>60</v>
      </c>
    </row>
    <row r="10" spans="1:6" ht="20.100000000000001" customHeight="1" x14ac:dyDescent="0.3">
      <c r="A10" s="35" t="s">
        <v>38</v>
      </c>
      <c r="B10" s="49" t="s">
        <v>62</v>
      </c>
      <c r="C10" s="58" t="s">
        <v>63</v>
      </c>
      <c r="D10" s="53"/>
    </row>
    <row r="11" spans="1:6" ht="20.100000000000001" customHeight="1" x14ac:dyDescent="0.3">
      <c r="A11" s="35" t="s">
        <v>42</v>
      </c>
      <c r="B11" s="49" t="s">
        <v>62</v>
      </c>
      <c r="C11" s="58" t="s">
        <v>64</v>
      </c>
      <c r="D11" s="53"/>
    </row>
    <row r="12" spans="1:6" ht="20.100000000000001" customHeight="1" x14ac:dyDescent="0.3">
      <c r="A12" s="35" t="s">
        <v>44</v>
      </c>
      <c r="B12" s="49" t="s">
        <v>62</v>
      </c>
      <c r="C12" s="58" t="s">
        <v>64</v>
      </c>
      <c r="D12" s="53"/>
    </row>
    <row r="13" spans="1:6" ht="20.100000000000001" customHeight="1" x14ac:dyDescent="0.3">
      <c r="A13" s="104" t="s">
        <v>40</v>
      </c>
      <c r="B13" s="95" t="s">
        <v>62</v>
      </c>
      <c r="C13" s="58" t="s">
        <v>65</v>
      </c>
      <c r="D13" s="53"/>
    </row>
    <row r="14" spans="1:6" ht="20.100000000000001" customHeight="1" x14ac:dyDescent="0.3">
      <c r="A14" s="105"/>
      <c r="B14" s="97"/>
      <c r="C14" s="58" t="s">
        <v>66</v>
      </c>
      <c r="D14" s="53"/>
    </row>
    <row r="15" spans="1:6" ht="20.100000000000001" customHeight="1" x14ac:dyDescent="0.3">
      <c r="A15" s="106" t="s">
        <v>45</v>
      </c>
      <c r="B15" s="95" t="s">
        <v>61</v>
      </c>
      <c r="C15" s="50" t="s">
        <v>67</v>
      </c>
      <c r="D15" s="53"/>
    </row>
    <row r="16" spans="1:6" ht="20.100000000000001" customHeight="1" x14ac:dyDescent="0.3">
      <c r="A16" s="107"/>
      <c r="B16" s="96"/>
      <c r="C16" s="50" t="s">
        <v>68</v>
      </c>
      <c r="D16" s="53"/>
    </row>
    <row r="17" spans="1:5" ht="20.100000000000001" customHeight="1" x14ac:dyDescent="0.3">
      <c r="A17" s="108"/>
      <c r="B17" s="97"/>
      <c r="C17" s="51" t="s">
        <v>69</v>
      </c>
      <c r="D17" s="53"/>
    </row>
    <row r="18" spans="1:5" ht="20.100000000000001" customHeight="1" x14ac:dyDescent="0.3">
      <c r="A18" s="98" t="s">
        <v>46</v>
      </c>
      <c r="B18" s="100" t="s">
        <v>61</v>
      </c>
      <c r="C18" s="59" t="s">
        <v>70</v>
      </c>
      <c r="D18" s="53"/>
    </row>
    <row r="19" spans="1:5" ht="20.100000000000001" customHeight="1" x14ac:dyDescent="0.3">
      <c r="A19" s="99"/>
      <c r="B19" s="101"/>
      <c r="C19" s="58" t="s">
        <v>71</v>
      </c>
      <c r="D19" s="53"/>
    </row>
    <row r="20" spans="1:5" ht="20.100000000000001" customHeight="1" x14ac:dyDescent="0.3">
      <c r="A20" s="94" t="s">
        <v>47</v>
      </c>
      <c r="B20" s="95" t="s">
        <v>62</v>
      </c>
      <c r="C20" s="58" t="s">
        <v>72</v>
      </c>
      <c r="D20" s="53"/>
    </row>
    <row r="21" spans="1:5" ht="20.100000000000001" customHeight="1" x14ac:dyDescent="0.3">
      <c r="A21" s="94"/>
      <c r="B21" s="96"/>
      <c r="C21" s="58" t="s">
        <v>73</v>
      </c>
      <c r="D21" s="53"/>
    </row>
    <row r="22" spans="1:5" ht="20.100000000000001" customHeight="1" x14ac:dyDescent="0.3">
      <c r="A22" s="94"/>
      <c r="B22" s="96"/>
      <c r="C22" s="58" t="s">
        <v>74</v>
      </c>
      <c r="D22" s="53"/>
    </row>
    <row r="23" spans="1:5" ht="20.100000000000001" customHeight="1" x14ac:dyDescent="0.3">
      <c r="A23" s="94"/>
      <c r="B23" s="96"/>
      <c r="C23" s="58" t="s">
        <v>65</v>
      </c>
      <c r="D23" s="53"/>
    </row>
    <row r="24" spans="1:5" ht="20.100000000000001" customHeight="1" x14ac:dyDescent="0.3">
      <c r="A24" s="94"/>
      <c r="B24" s="97"/>
      <c r="C24" s="58" t="s">
        <v>75</v>
      </c>
      <c r="D24" s="53"/>
    </row>
    <row r="25" spans="1:5" ht="20.100000000000001" customHeight="1" x14ac:dyDescent="0.3">
      <c r="A25" s="94" t="s">
        <v>48</v>
      </c>
      <c r="B25" s="95" t="s">
        <v>62</v>
      </c>
      <c r="C25" s="58" t="s">
        <v>76</v>
      </c>
      <c r="D25" s="53"/>
    </row>
    <row r="26" spans="1:5" ht="20.100000000000001" customHeight="1" x14ac:dyDescent="0.3">
      <c r="A26" s="94"/>
      <c r="B26" s="96"/>
      <c r="C26" s="58" t="s">
        <v>65</v>
      </c>
      <c r="D26" s="53"/>
    </row>
    <row r="27" spans="1:5" ht="20.100000000000001" customHeight="1" x14ac:dyDescent="0.3">
      <c r="A27" s="94"/>
      <c r="B27" s="97"/>
      <c r="C27" s="58" t="s">
        <v>68</v>
      </c>
      <c r="D27" s="53"/>
    </row>
    <row r="28" spans="1:5" ht="20.100000000000001" customHeight="1" x14ac:dyDescent="0.3">
      <c r="A28" s="35" t="s">
        <v>49</v>
      </c>
      <c r="B28" s="52" t="s">
        <v>61</v>
      </c>
      <c r="C28" s="58" t="s">
        <v>65</v>
      </c>
      <c r="D28" s="53"/>
    </row>
    <row r="29" spans="1:5" ht="15.6" x14ac:dyDescent="0.3">
      <c r="A29" s="60"/>
      <c r="B29" s="40"/>
      <c r="C29" s="60"/>
      <c r="D29" s="57">
        <f>SUM(D10:D28)</f>
        <v>0</v>
      </c>
      <c r="E29" s="57" t="s">
        <v>79</v>
      </c>
    </row>
    <row r="30" spans="1:5" x14ac:dyDescent="0.3">
      <c r="A30" s="60"/>
      <c r="B30" s="60"/>
      <c r="C30" s="60"/>
      <c r="D30" s="57">
        <f>D29/6</f>
        <v>0</v>
      </c>
      <c r="E30" s="57" t="s">
        <v>80</v>
      </c>
    </row>
    <row r="31" spans="1:5" x14ac:dyDescent="0.3">
      <c r="A31" s="60"/>
      <c r="B31" s="60"/>
      <c r="C31" s="60"/>
      <c r="D31" s="60"/>
    </row>
    <row r="32" spans="1:5" ht="25.2" customHeight="1" x14ac:dyDescent="0.3">
      <c r="A32" s="93" t="s">
        <v>81</v>
      </c>
      <c r="B32" s="93"/>
      <c r="C32" s="93"/>
      <c r="D32" s="93"/>
    </row>
    <row r="33" spans="1:5" ht="25.8" customHeight="1" x14ac:dyDescent="0.3">
      <c r="A33" s="47" t="s">
        <v>57</v>
      </c>
      <c r="B33" s="47" t="s">
        <v>58</v>
      </c>
      <c r="C33" s="48" t="s">
        <v>59</v>
      </c>
      <c r="D33" s="47" t="s">
        <v>60</v>
      </c>
    </row>
    <row r="34" spans="1:5" ht="24" customHeight="1" x14ac:dyDescent="0.3">
      <c r="A34" s="35" t="s">
        <v>45</v>
      </c>
      <c r="B34" s="49" t="s">
        <v>61</v>
      </c>
      <c r="C34" s="58" t="s">
        <v>82</v>
      </c>
      <c r="D34" s="53"/>
    </row>
    <row r="35" spans="1:5" x14ac:dyDescent="0.3">
      <c r="D35" s="57">
        <f>SUM(D34)</f>
        <v>0</v>
      </c>
      <c r="E35" s="57" t="s">
        <v>79</v>
      </c>
    </row>
    <row r="36" spans="1:5" x14ac:dyDescent="0.3">
      <c r="D36" s="57">
        <f>D35/6</f>
        <v>0</v>
      </c>
      <c r="E36" s="57" t="s">
        <v>80</v>
      </c>
    </row>
  </sheetData>
  <mergeCells count="12">
    <mergeCell ref="A18:A19"/>
    <mergeCell ref="B18:B19"/>
    <mergeCell ref="A8:D8"/>
    <mergeCell ref="A13:A14"/>
    <mergeCell ref="B13:B14"/>
    <mergeCell ref="A15:A17"/>
    <mergeCell ref="B15:B17"/>
    <mergeCell ref="A32:D32"/>
    <mergeCell ref="A20:A24"/>
    <mergeCell ref="B20:B24"/>
    <mergeCell ref="A25:A27"/>
    <mergeCell ref="B25:B2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9024E98F2E824B9F8FF2C788CE1A56" ma:contentTypeVersion="13" ma:contentTypeDescription="Crée un document." ma:contentTypeScope="" ma:versionID="b0d95f53fc6884bac57c4a7339c11e29">
  <xsd:schema xmlns:xsd="http://www.w3.org/2001/XMLSchema" xmlns:xs="http://www.w3.org/2001/XMLSchema" xmlns:p="http://schemas.microsoft.com/office/2006/metadata/properties" xmlns:ns2="ede0a802-3e78-4a5b-afbc-ab5b04486086" xmlns:ns3="68bb374e-d3c4-435b-a56d-ead40ca659a7" targetNamespace="http://schemas.microsoft.com/office/2006/metadata/properties" ma:root="true" ma:fieldsID="bcb0221bb2293b170380367cb42b9c7f" ns2:_="" ns3:_="">
    <xsd:import namespace="ede0a802-3e78-4a5b-afbc-ab5b04486086"/>
    <xsd:import namespace="68bb374e-d3c4-435b-a56d-ead40ca659a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e0a802-3e78-4a5b-afbc-ab5b044860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bb374e-d3c4-435b-a56d-ead40ca659a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5CE326A-E0F4-4780-B587-0F9FC6F2F76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E64415A-52B0-41DC-BB8D-4DD85A57E3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e0a802-3e78-4a5b-afbc-ab5b04486086"/>
    <ds:schemaRef ds:uri="68bb374e-d3c4-435b-a56d-ead40ca659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016B8AD-9A0A-4E57-89CA-E602FA3E7F78}">
  <ds:schemaRefs>
    <ds:schemaRef ds:uri="http://schemas.microsoft.com/office/2006/metadata/properties"/>
    <ds:schemaRef ds:uri="ede0a802-3e78-4a5b-afbc-ab5b04486086"/>
    <ds:schemaRef ds:uri="http://purl.org/dc/terms/"/>
    <ds:schemaRef ds:uri="68bb374e-d3c4-435b-a56d-ead40ca659a7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DPGF P1</vt:lpstr>
      <vt:lpstr>DPGF P2 P3</vt:lpstr>
      <vt:lpstr>DPGF Synthèse</vt:lpstr>
      <vt:lpstr>DPGF P3o</vt:lpstr>
      <vt:lpstr>'DPGF P1'!Zone_d_impression</vt:lpstr>
      <vt:lpstr>'DPGF P2 P3'!Zone_d_impression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2025-06-27T15:59:54Z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0x010100E69024E98F2E824B9F8FF2C788CE1A56</vt:lpwstr>
  </property>
</Properties>
</file>